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0" windowWidth="19060" windowHeight="10680" tabRatio="500" firstSheet="7" activeTab="11"/>
  </bookViews>
  <sheets>
    <sheet name="2012_09" sheetId="1" r:id="rId1"/>
    <sheet name="2012_10" sheetId="2" r:id="rId2"/>
    <sheet name="2012_11" sheetId="3" r:id="rId3"/>
    <sheet name="2012_12" sheetId="4" r:id="rId4"/>
    <sheet name="2013_01" sheetId="5" r:id="rId5"/>
    <sheet name="2013_02" sheetId="6" r:id="rId6"/>
    <sheet name="2013_03" sheetId="7" r:id="rId7"/>
    <sheet name="2013_04" sheetId="8" r:id="rId8"/>
    <sheet name="2013_05" sheetId="9" r:id="rId9"/>
    <sheet name="2013_06" sheetId="10" r:id="rId10"/>
    <sheet name="2013_07" sheetId="11" r:id="rId11"/>
    <sheet name="2013_08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Shirley Roberts</author>
  </authors>
  <commentList>
    <comment ref="B43" authorId="0">
      <text>
        <r>
          <rPr>
            <b/>
            <sz val="9"/>
            <rFont val="Verdana"/>
            <family val="0"/>
          </rPr>
          <t>Shirley Roberts:</t>
        </r>
        <r>
          <rPr>
            <sz val="9"/>
            <rFont val="Verdana"/>
            <family val="0"/>
          </rPr>
          <t xml:space="preserve">
Voided check #6892 written 8/14/12. Increased beginning balance by $100.</t>
        </r>
      </text>
    </comment>
  </commentList>
</comments>
</file>

<file path=xl/comments12.xml><?xml version="1.0" encoding="utf-8"?>
<comments xmlns="http://schemas.openxmlformats.org/spreadsheetml/2006/main">
  <authors>
    <author>Shirley Roberts</author>
  </authors>
  <commentList>
    <comment ref="B44" authorId="0">
      <text>
        <r>
          <rPr>
            <b/>
            <sz val="9"/>
            <rFont val="Verdana"/>
            <family val="0"/>
          </rPr>
          <t>Shirley Roberts:</t>
        </r>
        <r>
          <rPr>
            <sz val="9"/>
            <rFont val="Verdana"/>
            <family val="0"/>
          </rPr>
          <t xml:space="preserve">
Voided check #6892 written 8/14/12. Increased beginning balance by $100.</t>
        </r>
      </text>
    </comment>
  </commentList>
</comments>
</file>

<file path=xl/sharedStrings.xml><?xml version="1.0" encoding="utf-8"?>
<sst xmlns="http://schemas.openxmlformats.org/spreadsheetml/2006/main" count="523" uniqueCount="72">
  <si>
    <t>Classes</t>
  </si>
  <si>
    <t>Academic Division - ACRL/OR</t>
  </si>
  <si>
    <t>BIGOR</t>
  </si>
  <si>
    <t>Children's Services</t>
  </si>
  <si>
    <t>DIGOR</t>
  </si>
  <si>
    <t>Grant - LSTA HAS</t>
  </si>
  <si>
    <t>Grant - OSL Horner Exchange</t>
  </si>
  <si>
    <t>HAS Conference Grants</t>
  </si>
  <si>
    <t>International Relations</t>
  </si>
  <si>
    <t>Library Preservation</t>
  </si>
  <si>
    <t>LIRT</t>
  </si>
  <si>
    <t>Oregon Authors</t>
  </si>
  <si>
    <t>Outreach</t>
  </si>
  <si>
    <t>OYAN</t>
  </si>
  <si>
    <t>Public Library</t>
  </si>
  <si>
    <t>Reference Services</t>
  </si>
  <si>
    <t>Social Responsibility</t>
  </si>
  <si>
    <t>Support Staff</t>
  </si>
  <si>
    <t>Tech Services</t>
  </si>
  <si>
    <t xml:space="preserve">    Sub-total Enterprise Funds</t>
  </si>
  <si>
    <t>Total Equity</t>
  </si>
  <si>
    <t>Lib Technology RT</t>
  </si>
  <si>
    <t>OG - InfoCamp PDX (LibTechnology RT)</t>
  </si>
  <si>
    <t>OG - IL Summit (LIRT)</t>
  </si>
  <si>
    <t>OG  - Research Interest Group (Academic)</t>
  </si>
  <si>
    <t>HAS Scholarship Fund</t>
  </si>
  <si>
    <t>Grant-LSTA/OASL Stnds Sch 11-12</t>
  </si>
  <si>
    <t>OASL</t>
  </si>
  <si>
    <t>Grant - LSTA/OASL OBOB 01-11</t>
  </si>
  <si>
    <t>Grant - LSTA/OASL OSLIS 11</t>
  </si>
  <si>
    <t>Grant - LSTA/OASL OSLIS 12, Prt 1</t>
  </si>
  <si>
    <t>Grant - LSTA/OASL OSLIS 12, Prt 2</t>
  </si>
  <si>
    <t>OASL Temp. Restrict-Reserve</t>
  </si>
  <si>
    <t>OLA General Fund</t>
  </si>
  <si>
    <t>Grant - LSTS OASL Reimburse f/prev expenditures</t>
  </si>
  <si>
    <t>Grant - LSTA/OASL OBOB 01-12</t>
  </si>
  <si>
    <t>Beginning Balance    9/1/12</t>
  </si>
  <si>
    <t>Net to date 9/30/12</t>
  </si>
  <si>
    <t>Balance as of Report Date 9/30/12</t>
  </si>
  <si>
    <t>Net to date 10/31/12</t>
  </si>
  <si>
    <t>Balance as of Report Date 10/31/12</t>
  </si>
  <si>
    <t>Grant - Wichita Falls Area Community Foundation - Betsy Priddy Donor Advised Fund</t>
  </si>
  <si>
    <t>Net to date 11/30/12</t>
  </si>
  <si>
    <t>Balance as of Report Date 11/30/12</t>
  </si>
  <si>
    <t>Net to date 12/31/12</t>
  </si>
  <si>
    <t>Balance as of Report Date 12/31/12</t>
  </si>
  <si>
    <t>Grant - OSL Horner 2013</t>
  </si>
  <si>
    <t>OG - PNW Religious &amp; Theological Lib Assn (Academic)</t>
  </si>
  <si>
    <t>Net to date 1/31/13</t>
  </si>
  <si>
    <t>Balance as of Report Date 1/31/13</t>
  </si>
  <si>
    <t>Balance as of Report Date 2/28/13</t>
  </si>
  <si>
    <t>OASL Restricted Hull CDs</t>
  </si>
  <si>
    <t>OASL Restricted Hull Money Market</t>
  </si>
  <si>
    <t>Grant - LSTA/OLA Public Lib Stnds</t>
  </si>
  <si>
    <t>Investments - Hull Interest</t>
  </si>
  <si>
    <t>Net to date 2/28/13</t>
  </si>
  <si>
    <t>Balance as of Report Date 3/31/13</t>
  </si>
  <si>
    <t>Net to date 3/31/13</t>
  </si>
  <si>
    <t>Library Assessment RT</t>
  </si>
  <si>
    <t>Net to date 4/30/13</t>
  </si>
  <si>
    <t>Balance as of Report Date 4/30/13</t>
  </si>
  <si>
    <t>Grant - OSL Horner 2013/2017</t>
  </si>
  <si>
    <t>Net to date 5/31/13</t>
  </si>
  <si>
    <t>Balance as of Report Date 5/31/13</t>
  </si>
  <si>
    <t>Net to date 6/30/13</t>
  </si>
  <si>
    <t>Balance as of Report Date 6/30/13</t>
  </si>
  <si>
    <t>Net to date 7/31/13</t>
  </si>
  <si>
    <t>Balance as of Report Date 7/31/13</t>
  </si>
  <si>
    <t>Grant - LSTA/OASL OBOB 01-13</t>
  </si>
  <si>
    <t>Net to date 8/31/13</t>
  </si>
  <si>
    <t>Grant - LSTA/OAS OSLIS 1-13</t>
  </si>
  <si>
    <t>Balance as of Report Date 8/31/13 (FYE)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</si>
</sst>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1" applyNumberFormat="0" applyAlignment="0" applyProtection="0"/>
    <xf numFmtId="0" fontId="35" fillId="0" borderId="6" applyNumberFormat="0" applyFill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2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43" fontId="0" fillId="0" borderId="0" xfId="42" applyFont="1" applyAlignment="1">
      <alignment horizontal="right" wrapText="1"/>
    </xf>
    <xf numFmtId="44" fontId="0" fillId="0" borderId="0" xfId="44" applyFont="1" applyAlignment="1">
      <alignment horizontal="right" wrapText="1"/>
    </xf>
    <xf numFmtId="43" fontId="0" fillId="0" borderId="0" xfId="42" applyFont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3" fontId="0" fillId="0" borderId="10" xfId="42" applyFont="1" applyBorder="1" applyAlignment="1">
      <alignment wrapText="1"/>
    </xf>
    <xf numFmtId="43" fontId="0" fillId="0" borderId="0" xfId="42" applyFont="1" applyBorder="1" applyAlignment="1">
      <alignment horizontal="right" wrapText="1"/>
    </xf>
    <xf numFmtId="43" fontId="0" fillId="0" borderId="0" xfId="42" applyFont="1" applyBorder="1" applyAlignment="1">
      <alignment wrapText="1"/>
    </xf>
    <xf numFmtId="43" fontId="0" fillId="0" borderId="0" xfId="42" applyFont="1" applyAlignment="1">
      <alignment wrapText="1"/>
    </xf>
    <xf numFmtId="44" fontId="0" fillId="0" borderId="11" xfId="44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43" fontId="0" fillId="0" borderId="0" xfId="42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="150" zoomScaleNormal="150" workbookViewId="0" topLeftCell="A1">
      <selection activeCell="A14" sqref="A14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37</v>
      </c>
      <c r="D1" s="2" t="s">
        <v>38</v>
      </c>
    </row>
    <row r="2" spans="1:4" ht="21.75" customHeight="1">
      <c r="A2" t="s">
        <v>1</v>
      </c>
      <c r="B2" s="7">
        <v>16110.31</v>
      </c>
      <c r="C2" s="7">
        <v>4745</v>
      </c>
      <c r="D2" s="7">
        <f aca="true" t="shared" si="0" ref="D2:D35">B2+C2</f>
        <v>20855.309999999998</v>
      </c>
    </row>
    <row r="3" spans="1:4" ht="21.7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21.75" customHeight="1">
      <c r="A4" t="s">
        <v>3</v>
      </c>
      <c r="B4" s="8">
        <v>24825.57</v>
      </c>
      <c r="C4" s="8">
        <v>300</v>
      </c>
      <c r="D4" s="8">
        <f t="shared" si="0"/>
        <v>25125.57</v>
      </c>
    </row>
    <row r="5" spans="1:4" ht="21.75" customHeight="1">
      <c r="A5" t="s">
        <v>4</v>
      </c>
      <c r="B5" s="8">
        <v>1165.27</v>
      </c>
      <c r="C5" s="8">
        <v>15</v>
      </c>
      <c r="D5" s="8">
        <f t="shared" si="0"/>
        <v>1180.27</v>
      </c>
    </row>
    <row r="6" spans="1:4" ht="21.75" customHeight="1">
      <c r="A6" t="s">
        <v>5</v>
      </c>
      <c r="B6" s="8">
        <v>109.5</v>
      </c>
      <c r="C6" s="8"/>
      <c r="D6" s="8">
        <f t="shared" si="0"/>
        <v>109.5</v>
      </c>
    </row>
    <row r="7" spans="1:4" ht="21.75" customHeight="1">
      <c r="A7" t="s">
        <v>34</v>
      </c>
      <c r="B7" s="8">
        <v>7022.48</v>
      </c>
      <c r="C7" s="8"/>
      <c r="D7" s="8">
        <f t="shared" si="0"/>
        <v>7022.48</v>
      </c>
    </row>
    <row r="8" spans="1:4" ht="21.75" customHeight="1">
      <c r="A8" t="s">
        <v>28</v>
      </c>
      <c r="B8" s="8">
        <v>-926.17</v>
      </c>
      <c r="C8" s="8"/>
      <c r="D8" s="8">
        <f t="shared" si="0"/>
        <v>-926.17</v>
      </c>
    </row>
    <row r="9" spans="1:4" ht="21.75" customHeight="1">
      <c r="A9" t="s">
        <v>35</v>
      </c>
      <c r="B9" s="8">
        <v>-1149.02</v>
      </c>
      <c r="C9" s="8"/>
      <c r="D9" s="8">
        <f t="shared" si="0"/>
        <v>-1149.02</v>
      </c>
    </row>
    <row r="10" spans="1:4" ht="21.75" customHeight="1">
      <c r="A10" t="s">
        <v>29</v>
      </c>
      <c r="B10" s="8">
        <v>-25660.5</v>
      </c>
      <c r="C10" s="8"/>
      <c r="D10" s="8">
        <f t="shared" si="0"/>
        <v>-25660.5</v>
      </c>
    </row>
    <row r="11" spans="1:4" ht="21.75" customHeight="1">
      <c r="A11" t="s">
        <v>30</v>
      </c>
      <c r="B11" s="8">
        <v>-14339</v>
      </c>
      <c r="C11" s="8"/>
      <c r="D11" s="8">
        <f t="shared" si="0"/>
        <v>-14339</v>
      </c>
    </row>
    <row r="12" spans="1:4" ht="21.75" customHeight="1">
      <c r="A12" t="s">
        <v>31</v>
      </c>
      <c r="B12" s="8">
        <v>-3632.8</v>
      </c>
      <c r="C12" s="8">
        <v>-3105.15</v>
      </c>
      <c r="D12" s="8">
        <f t="shared" si="0"/>
        <v>-6737.950000000001</v>
      </c>
    </row>
    <row r="13" spans="1:4" ht="21.75" customHeight="1">
      <c r="A13" t="s">
        <v>26</v>
      </c>
      <c r="B13" s="8">
        <v>-7819.5</v>
      </c>
      <c r="C13" s="8"/>
      <c r="D13" s="8">
        <f t="shared" si="0"/>
        <v>-7819.5</v>
      </c>
    </row>
    <row r="14" spans="1:4" ht="21.75" customHeight="1">
      <c r="A14" t="s">
        <v>6</v>
      </c>
      <c r="B14" s="8">
        <v>5132.23</v>
      </c>
      <c r="C14" s="8"/>
      <c r="D14" s="8">
        <f t="shared" si="0"/>
        <v>5132.23</v>
      </c>
    </row>
    <row r="15" spans="1:4" ht="21.75" customHeight="1">
      <c r="A15" t="s">
        <v>7</v>
      </c>
      <c r="B15" s="8">
        <v>4316.26</v>
      </c>
      <c r="C15" s="8"/>
      <c r="D15" s="8">
        <f t="shared" si="0"/>
        <v>4316.26</v>
      </c>
    </row>
    <row r="16" spans="1:4" ht="21.75" customHeight="1">
      <c r="A16" t="s">
        <v>8</v>
      </c>
      <c r="B16" s="8">
        <v>535.91</v>
      </c>
      <c r="C16" s="8">
        <v>15</v>
      </c>
      <c r="D16" s="8">
        <f t="shared" si="0"/>
        <v>550.91</v>
      </c>
    </row>
    <row r="17" spans="1:4" ht="21.75" customHeight="1">
      <c r="A17" t="s">
        <v>21</v>
      </c>
      <c r="B17" s="8">
        <v>170</v>
      </c>
      <c r="C17" s="8">
        <v>20</v>
      </c>
      <c r="D17" s="8">
        <f t="shared" si="0"/>
        <v>190</v>
      </c>
    </row>
    <row r="18" spans="1:4" ht="21.75" customHeight="1">
      <c r="A18" t="s">
        <v>9</v>
      </c>
      <c r="B18" s="8">
        <v>1520</v>
      </c>
      <c r="C18" s="8"/>
      <c r="D18" s="8">
        <f t="shared" si="0"/>
        <v>1520</v>
      </c>
    </row>
    <row r="19" spans="1:4" ht="21.75" customHeight="1">
      <c r="A19" t="s">
        <v>10</v>
      </c>
      <c r="B19" s="8">
        <v>2541.32</v>
      </c>
      <c r="C19" s="8">
        <v>30</v>
      </c>
      <c r="D19" s="8">
        <f t="shared" si="0"/>
        <v>2571.32</v>
      </c>
    </row>
    <row r="20" spans="1:4" ht="21.75" customHeight="1">
      <c r="A20" t="s">
        <v>27</v>
      </c>
      <c r="B20" s="8">
        <v>51924.42</v>
      </c>
      <c r="C20" s="8">
        <v>18338</v>
      </c>
      <c r="D20" s="8">
        <f t="shared" si="0"/>
        <v>70262.42</v>
      </c>
    </row>
    <row r="21" spans="1:4" ht="21.75" customHeight="1">
      <c r="A21" t="s">
        <v>23</v>
      </c>
      <c r="B21" s="8">
        <v>2021.44</v>
      </c>
      <c r="C21" s="8"/>
      <c r="D21" s="8">
        <f t="shared" si="0"/>
        <v>2021.44</v>
      </c>
    </row>
    <row r="22" spans="1:4" ht="21.75" customHeight="1">
      <c r="A22" t="s">
        <v>22</v>
      </c>
      <c r="B22" s="8">
        <v>0</v>
      </c>
      <c r="C22" s="8"/>
      <c r="D22" s="8">
        <f t="shared" si="0"/>
        <v>0</v>
      </c>
    </row>
    <row r="23" spans="1:4" ht="21.75" customHeight="1">
      <c r="A23" t="s">
        <v>24</v>
      </c>
      <c r="B23" s="8">
        <v>352.49</v>
      </c>
      <c r="C23" s="8"/>
      <c r="D23" s="8">
        <f t="shared" si="0"/>
        <v>352.49</v>
      </c>
    </row>
    <row r="24" spans="1:4" ht="21.75" customHeight="1">
      <c r="A24" t="s">
        <v>11</v>
      </c>
      <c r="B24" s="8">
        <v>915.63</v>
      </c>
      <c r="C24" s="8"/>
      <c r="D24" s="8">
        <f t="shared" si="0"/>
        <v>915.63</v>
      </c>
    </row>
    <row r="25" spans="1:4" ht="21.75" customHeight="1">
      <c r="A25" t="s">
        <v>12</v>
      </c>
      <c r="B25" s="8">
        <v>3264.18</v>
      </c>
      <c r="C25" s="8"/>
      <c r="D25" s="8">
        <f t="shared" si="0"/>
        <v>3264.18</v>
      </c>
    </row>
    <row r="26" spans="1:4" ht="21.75" customHeight="1">
      <c r="A26" t="s">
        <v>13</v>
      </c>
      <c r="B26" s="8">
        <v>7877.03</v>
      </c>
      <c r="C26" s="8">
        <v>170</v>
      </c>
      <c r="D26" s="8">
        <f t="shared" si="0"/>
        <v>8047.03</v>
      </c>
    </row>
    <row r="27" spans="1:4" ht="21.75" customHeight="1">
      <c r="A27" t="s">
        <v>14</v>
      </c>
      <c r="B27" s="8">
        <v>11017.17</v>
      </c>
      <c r="C27" s="8">
        <v>145</v>
      </c>
      <c r="D27" s="8">
        <f t="shared" si="0"/>
        <v>11162.17</v>
      </c>
    </row>
    <row r="28" spans="1:4" ht="21.75" customHeight="1">
      <c r="A28" t="s">
        <v>15</v>
      </c>
      <c r="B28" s="8">
        <v>4458.35</v>
      </c>
      <c r="C28" s="8">
        <v>30</v>
      </c>
      <c r="D28" s="8">
        <f t="shared" si="0"/>
        <v>4488.35</v>
      </c>
    </row>
    <row r="29" spans="1:4" ht="21.75" customHeight="1">
      <c r="A29" t="s">
        <v>16</v>
      </c>
      <c r="B29" s="8">
        <v>816.69</v>
      </c>
      <c r="C29" s="8"/>
      <c r="D29" s="8">
        <f t="shared" si="0"/>
        <v>816.69</v>
      </c>
    </row>
    <row r="30" spans="1:4" ht="21.75" customHeight="1">
      <c r="A30" t="s">
        <v>17</v>
      </c>
      <c r="B30" s="8">
        <v>18944.52</v>
      </c>
      <c r="C30" s="8"/>
      <c r="D30" s="8">
        <f t="shared" si="0"/>
        <v>18944.52</v>
      </c>
    </row>
    <row r="31" spans="1:4" ht="21.75" customHeight="1">
      <c r="A31" t="s">
        <v>18</v>
      </c>
      <c r="B31" s="8">
        <v>5586.78</v>
      </c>
      <c r="C31" s="8">
        <v>25</v>
      </c>
      <c r="D31" s="8">
        <f t="shared" si="0"/>
        <v>5611.78</v>
      </c>
    </row>
    <row r="32" spans="1:4" ht="21.75" customHeight="1">
      <c r="A32" t="s">
        <v>19</v>
      </c>
      <c r="B32" s="9">
        <f>SUM(B2:B31)</f>
        <v>117927.04000000001</v>
      </c>
      <c r="C32" s="10">
        <f>SUM(C2:C31)</f>
        <v>20727.85</v>
      </c>
      <c r="D32" s="9">
        <f t="shared" si="0"/>
        <v>138654.89</v>
      </c>
    </row>
    <row r="33" spans="1:4" ht="21.75" customHeight="1">
      <c r="A33" t="s">
        <v>25</v>
      </c>
      <c r="B33" s="11">
        <v>18890.05</v>
      </c>
      <c r="C33" s="12">
        <v>895</v>
      </c>
      <c r="D33" s="8">
        <f t="shared" si="0"/>
        <v>19785.05</v>
      </c>
    </row>
    <row r="34" spans="1:4" ht="21.75" customHeight="1">
      <c r="A34" t="s">
        <v>32</v>
      </c>
      <c r="B34" s="11">
        <v>121304.39</v>
      </c>
      <c r="C34" s="12"/>
      <c r="D34" s="8">
        <f t="shared" si="0"/>
        <v>121304.39</v>
      </c>
    </row>
    <row r="35" spans="1:4" ht="21.75" customHeight="1">
      <c r="A35" t="s">
        <v>33</v>
      </c>
      <c r="B35" s="6">
        <v>146336.01</v>
      </c>
      <c r="C35" s="13">
        <v>39.05</v>
      </c>
      <c r="D35" s="8">
        <f t="shared" si="0"/>
        <v>146375.06</v>
      </c>
    </row>
    <row r="36" spans="1:4" ht="21.75" customHeight="1" thickBot="1">
      <c r="A36" t="s">
        <v>20</v>
      </c>
      <c r="B36" s="14">
        <f>B32+B33+B34+B35</f>
        <v>404457.49</v>
      </c>
      <c r="C36" s="14">
        <f>C32+C33+C34+C35</f>
        <v>21661.899999999998</v>
      </c>
      <c r="D36" s="14">
        <f>SUM(D32:D35)</f>
        <v>426119.39</v>
      </c>
    </row>
    <row r="37" spans="2:4" ht="21.75" customHeight="1">
      <c r="B37" s="4"/>
      <c r="C37" s="4"/>
      <c r="D37" s="4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printOptions gridLines="1" horizontalCentered="1"/>
  <pageMargins left="0.75" right="0.75" top="1.25" bottom="0.3" header="0.5" footer="0.5"/>
  <pageSetup fitToHeight="1" fitToWidth="1" orientation="portrait" scale="83"/>
  <headerFooter alignWithMargins="0">
    <oddHeader>&amp;C&amp;"Verdana,Bold"&amp;12&amp;K000000OLA
General Fund / Enterprise Balances
As of 9/30/12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150" zoomScaleNormal="150" workbookViewId="0" topLeftCell="A1">
      <selection activeCell="C43" sqref="C43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64</v>
      </c>
      <c r="D1" s="2" t="s">
        <v>65</v>
      </c>
    </row>
    <row r="2" spans="1:4" ht="19.5" customHeight="1">
      <c r="A2" t="s">
        <v>1</v>
      </c>
      <c r="B2" s="7">
        <v>16110.31</v>
      </c>
      <c r="C2" s="7">
        <v>3542.24</v>
      </c>
      <c r="D2" s="7">
        <f aca="true" t="shared" si="0" ref="D2:D42">B2+C2</f>
        <v>19652.55</v>
      </c>
    </row>
    <row r="3" spans="1:4" ht="19.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19.5" customHeight="1">
      <c r="A4" t="s">
        <v>3</v>
      </c>
      <c r="B4" s="8">
        <v>24825.57</v>
      </c>
      <c r="C4" s="8">
        <v>-1909.06</v>
      </c>
      <c r="D4" s="8">
        <f t="shared" si="0"/>
        <v>22916.51</v>
      </c>
    </row>
    <row r="5" spans="1:4" ht="19.5" customHeight="1">
      <c r="A5" t="s">
        <v>4</v>
      </c>
      <c r="B5" s="8">
        <v>1165.27</v>
      </c>
      <c r="C5" s="8">
        <v>-70</v>
      </c>
      <c r="D5" s="8">
        <f t="shared" si="0"/>
        <v>1095.27</v>
      </c>
    </row>
    <row r="6" spans="1:4" ht="19.5" customHeight="1">
      <c r="A6" t="s">
        <v>5</v>
      </c>
      <c r="B6" s="8">
        <v>109.5</v>
      </c>
      <c r="C6" s="8">
        <v>0</v>
      </c>
      <c r="D6" s="8">
        <f t="shared" si="0"/>
        <v>109.5</v>
      </c>
    </row>
    <row r="7" spans="1:4" ht="19.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19.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19.5" customHeight="1">
      <c r="A9" t="s">
        <v>35</v>
      </c>
      <c r="B9" s="8">
        <v>-1149.02</v>
      </c>
      <c r="C9" s="8">
        <v>-4987.65</v>
      </c>
      <c r="D9" s="8">
        <f t="shared" si="0"/>
        <v>-6136.67</v>
      </c>
    </row>
    <row r="10" spans="1:4" ht="19.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19.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19.5" customHeight="1">
      <c r="A12" t="s">
        <v>31</v>
      </c>
      <c r="B12" s="8">
        <v>-3632.8</v>
      </c>
      <c r="C12" s="8">
        <v>-4344.49</v>
      </c>
      <c r="D12" s="8">
        <f t="shared" si="0"/>
        <v>-7977.29</v>
      </c>
    </row>
    <row r="13" spans="1:4" ht="19.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19.5" customHeight="1">
      <c r="A14" t="s">
        <v>53</v>
      </c>
      <c r="B14" s="8"/>
      <c r="C14" s="8">
        <v>-1680.7</v>
      </c>
      <c r="D14" s="8">
        <f t="shared" si="0"/>
        <v>-1680.7</v>
      </c>
    </row>
    <row r="15" spans="1:4" ht="24" customHeight="1">
      <c r="A15" s="16" t="s">
        <v>41</v>
      </c>
      <c r="B15" s="8">
        <v>0</v>
      </c>
      <c r="C15" s="8">
        <v>4235.05</v>
      </c>
      <c r="D15" s="8">
        <f t="shared" si="0"/>
        <v>4235.05</v>
      </c>
    </row>
    <row r="16" spans="1:4" ht="19.5" customHeight="1">
      <c r="A16" t="s">
        <v>6</v>
      </c>
      <c r="B16" s="8">
        <v>5132.23</v>
      </c>
      <c r="C16" s="8"/>
      <c r="D16" s="8">
        <f t="shared" si="0"/>
        <v>5132.23</v>
      </c>
    </row>
    <row r="17" spans="1:4" ht="19.5" customHeight="1">
      <c r="A17" t="s">
        <v>61</v>
      </c>
      <c r="B17" s="8"/>
      <c r="C17" s="8">
        <v>10273.55</v>
      </c>
      <c r="D17" s="8">
        <f t="shared" si="0"/>
        <v>10273.55</v>
      </c>
    </row>
    <row r="18" spans="1:4" ht="19.5" customHeight="1">
      <c r="A18" t="s">
        <v>7</v>
      </c>
      <c r="B18" s="8">
        <v>4316.26</v>
      </c>
      <c r="C18" s="8"/>
      <c r="D18" s="8">
        <f t="shared" si="0"/>
        <v>4316.26</v>
      </c>
    </row>
    <row r="19" spans="1:4" ht="19.5" customHeight="1">
      <c r="A19" t="s">
        <v>54</v>
      </c>
      <c r="B19" s="8"/>
      <c r="C19" s="8">
        <v>2378.61</v>
      </c>
      <c r="D19" s="8">
        <f t="shared" si="0"/>
        <v>2378.61</v>
      </c>
    </row>
    <row r="20" spans="1:4" ht="19.5" customHeight="1">
      <c r="A20" t="s">
        <v>8</v>
      </c>
      <c r="B20" s="8">
        <v>535.91</v>
      </c>
      <c r="C20" s="8">
        <v>55</v>
      </c>
      <c r="D20" s="8">
        <f t="shared" si="0"/>
        <v>590.91</v>
      </c>
    </row>
    <row r="21" spans="1:4" ht="19.5" customHeight="1">
      <c r="A21" t="s">
        <v>58</v>
      </c>
      <c r="B21" s="8">
        <v>0</v>
      </c>
      <c r="C21" s="8">
        <v>500</v>
      </c>
      <c r="D21" s="8">
        <f t="shared" si="0"/>
        <v>500</v>
      </c>
    </row>
    <row r="22" spans="1:4" ht="19.5" customHeight="1">
      <c r="A22" t="s">
        <v>21</v>
      </c>
      <c r="B22" s="8">
        <v>170</v>
      </c>
      <c r="C22" s="8">
        <v>125</v>
      </c>
      <c r="D22" s="8">
        <f t="shared" si="0"/>
        <v>295</v>
      </c>
    </row>
    <row r="23" spans="1:4" ht="19.5" customHeight="1">
      <c r="A23" t="s">
        <v>9</v>
      </c>
      <c r="B23" s="8">
        <v>1520</v>
      </c>
      <c r="C23" s="8"/>
      <c r="D23" s="8">
        <f t="shared" si="0"/>
        <v>1520</v>
      </c>
    </row>
    <row r="24" spans="1:4" ht="19.5" customHeight="1">
      <c r="A24" t="s">
        <v>10</v>
      </c>
      <c r="B24" s="8">
        <v>2541.32</v>
      </c>
      <c r="C24" s="8">
        <v>-140</v>
      </c>
      <c r="D24" s="8">
        <f t="shared" si="0"/>
        <v>2401.32</v>
      </c>
    </row>
    <row r="25" spans="1:4" ht="19.5" customHeight="1">
      <c r="A25" t="s">
        <v>27</v>
      </c>
      <c r="B25" s="8">
        <v>51924.42</v>
      </c>
      <c r="C25" s="8">
        <v>7299.54</v>
      </c>
      <c r="D25" s="8">
        <f t="shared" si="0"/>
        <v>59223.96</v>
      </c>
    </row>
    <row r="26" spans="1:4" ht="19.5" customHeight="1">
      <c r="A26" t="s">
        <v>23</v>
      </c>
      <c r="B26" s="8">
        <v>2021.44</v>
      </c>
      <c r="C26" s="8">
        <v>556.09</v>
      </c>
      <c r="D26" s="8">
        <f t="shared" si="0"/>
        <v>2577.53</v>
      </c>
    </row>
    <row r="27" spans="1:4" ht="19.5" customHeight="1">
      <c r="A27" s="17" t="s">
        <v>47</v>
      </c>
      <c r="B27" s="8">
        <v>0</v>
      </c>
      <c r="C27" s="8">
        <v>0</v>
      </c>
      <c r="D27" s="8">
        <f t="shared" si="0"/>
        <v>0</v>
      </c>
    </row>
    <row r="28" spans="1:4" ht="19.5" customHeight="1">
      <c r="A28" t="s">
        <v>24</v>
      </c>
      <c r="B28" s="8">
        <v>352.49</v>
      </c>
      <c r="C28" s="8"/>
      <c r="D28" s="8">
        <f t="shared" si="0"/>
        <v>352.49</v>
      </c>
    </row>
    <row r="29" spans="1:4" ht="19.5" customHeight="1">
      <c r="A29" t="s">
        <v>11</v>
      </c>
      <c r="B29" s="8">
        <v>915.63</v>
      </c>
      <c r="C29" s="8">
        <v>-871.65</v>
      </c>
      <c r="D29" s="8">
        <f t="shared" si="0"/>
        <v>43.98000000000002</v>
      </c>
    </row>
    <row r="30" spans="1:4" ht="19.5" customHeight="1">
      <c r="A30" t="s">
        <v>12</v>
      </c>
      <c r="B30" s="8">
        <v>3264.18</v>
      </c>
      <c r="C30" s="8">
        <v>-520</v>
      </c>
      <c r="D30" s="8">
        <f t="shared" si="0"/>
        <v>2744.18</v>
      </c>
    </row>
    <row r="31" spans="1:4" ht="19.5" customHeight="1">
      <c r="A31" t="s">
        <v>13</v>
      </c>
      <c r="B31" s="8">
        <v>7877.03</v>
      </c>
      <c r="C31" s="8">
        <v>130.06</v>
      </c>
      <c r="D31" s="8">
        <f t="shared" si="0"/>
        <v>8007.09</v>
      </c>
    </row>
    <row r="32" spans="1:4" ht="19.5" customHeight="1">
      <c r="A32" t="s">
        <v>14</v>
      </c>
      <c r="B32" s="8">
        <v>11017.17</v>
      </c>
      <c r="C32" s="8">
        <v>154.03</v>
      </c>
      <c r="D32" s="8">
        <f t="shared" si="0"/>
        <v>11171.2</v>
      </c>
    </row>
    <row r="33" spans="1:4" ht="19.5" customHeight="1">
      <c r="A33" t="s">
        <v>15</v>
      </c>
      <c r="B33" s="8">
        <v>4458.35</v>
      </c>
      <c r="C33" s="8">
        <v>180</v>
      </c>
      <c r="D33" s="8">
        <f t="shared" si="0"/>
        <v>4638.35</v>
      </c>
    </row>
    <row r="34" spans="1:4" ht="19.5" customHeight="1">
      <c r="A34" t="s">
        <v>16</v>
      </c>
      <c r="B34" s="8">
        <v>816.69</v>
      </c>
      <c r="C34" s="8">
        <v>50</v>
      </c>
      <c r="D34" s="8">
        <f t="shared" si="0"/>
        <v>866.69</v>
      </c>
    </row>
    <row r="35" spans="1:4" ht="19.5" customHeight="1">
      <c r="A35" t="s">
        <v>17</v>
      </c>
      <c r="B35" s="8">
        <v>18944.52</v>
      </c>
      <c r="C35" s="8">
        <v>3972.16</v>
      </c>
      <c r="D35" s="8">
        <f t="shared" si="0"/>
        <v>22916.68</v>
      </c>
    </row>
    <row r="36" spans="1:4" ht="19.5" customHeight="1">
      <c r="A36" t="s">
        <v>18</v>
      </c>
      <c r="B36" s="8">
        <v>5586.78</v>
      </c>
      <c r="C36" s="8">
        <v>-2205</v>
      </c>
      <c r="D36" s="8">
        <f t="shared" si="0"/>
        <v>3381.7799999999997</v>
      </c>
    </row>
    <row r="37" spans="1:4" ht="19.5" customHeight="1">
      <c r="A37" t="s">
        <v>19</v>
      </c>
      <c r="B37" s="9">
        <f>SUM(B2:B36)</f>
        <v>117927.04000000001</v>
      </c>
      <c r="C37" s="10">
        <f>SUM(C2:C36)</f>
        <v>58445.47</v>
      </c>
      <c r="D37" s="9">
        <f t="shared" si="0"/>
        <v>176372.51</v>
      </c>
    </row>
    <row r="38" spans="1:4" ht="19.5" customHeight="1">
      <c r="A38" t="s">
        <v>25</v>
      </c>
      <c r="B38" s="11">
        <v>18890.05</v>
      </c>
      <c r="C38" s="12">
        <v>2870</v>
      </c>
      <c r="D38" s="8">
        <f t="shared" si="0"/>
        <v>21760.05</v>
      </c>
    </row>
    <row r="39" spans="1:4" ht="19.5" customHeight="1">
      <c r="A39" t="s">
        <v>32</v>
      </c>
      <c r="B39" s="11">
        <v>121304.39</v>
      </c>
      <c r="C39" s="12"/>
      <c r="D39" s="8">
        <f t="shared" si="0"/>
        <v>121304.39</v>
      </c>
    </row>
    <row r="40" spans="1:4" ht="19.5" customHeight="1">
      <c r="A40" t="s">
        <v>51</v>
      </c>
      <c r="B40" s="11">
        <v>155000</v>
      </c>
      <c r="C40" s="12"/>
      <c r="D40" s="8">
        <f>B40+C40</f>
        <v>155000</v>
      </c>
    </row>
    <row r="41" spans="1:4" ht="19.5" customHeight="1">
      <c r="A41" t="s">
        <v>52</v>
      </c>
      <c r="B41" s="11">
        <v>25539.54</v>
      </c>
      <c r="C41" s="12"/>
      <c r="D41" s="8">
        <f>B41+C41</f>
        <v>25539.54</v>
      </c>
    </row>
    <row r="42" spans="1:4" ht="19.5" customHeight="1">
      <c r="A42" t="s">
        <v>33</v>
      </c>
      <c r="B42" s="6">
        <v>146336.01</v>
      </c>
      <c r="C42" s="18">
        <v>-16237.49</v>
      </c>
      <c r="D42" s="8">
        <f t="shared" si="0"/>
        <v>130098.52</v>
      </c>
    </row>
    <row r="43" spans="1:4" ht="19.5" customHeight="1" thickBot="1">
      <c r="A43" t="s">
        <v>20</v>
      </c>
      <c r="B43" s="14">
        <f>B37+B38+B39+B40+B41+B42</f>
        <v>584997.03</v>
      </c>
      <c r="C43" s="14">
        <f>C37+C38+C39+C40+C41+C42</f>
        <v>45077.98</v>
      </c>
      <c r="D43" s="14">
        <f>B43+C43</f>
        <v>630075.01</v>
      </c>
    </row>
    <row r="44" spans="2:4" ht="21.75" customHeight="1">
      <c r="B44" s="4"/>
      <c r="C44" s="4"/>
      <c r="D44" s="4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printOptions gridLines="1" horizontalCentered="1"/>
  <pageMargins left="0.75" right="0.75" top="1" bottom="0.3" header="0.5" footer="0.5"/>
  <pageSetup fitToHeight="1" fitToWidth="1" orientation="portrait" scale="77"/>
  <headerFooter alignWithMargins="0">
    <oddHeader>&amp;C&amp;"Verdana,Bold"&amp;12&amp;K000000OLA
General Fund / Enterprise Balances
As of 6/30/13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150" zoomScaleNormal="150" workbookViewId="0" topLeftCell="A1">
      <selection activeCell="B46" sqref="B46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8.25">
      <c r="A1" s="1" t="s">
        <v>0</v>
      </c>
      <c r="B1" s="15" t="s">
        <v>36</v>
      </c>
      <c r="C1" s="2" t="s">
        <v>66</v>
      </c>
      <c r="D1" s="2" t="s">
        <v>67</v>
      </c>
    </row>
    <row r="2" spans="1:4" ht="19.5" customHeight="1">
      <c r="A2" t="s">
        <v>1</v>
      </c>
      <c r="B2" s="7">
        <v>16110.31</v>
      </c>
      <c r="C2" s="7">
        <v>4157.24</v>
      </c>
      <c r="D2" s="7">
        <f aca="true" t="shared" si="0" ref="D2:D43">B2+C2</f>
        <v>20267.55</v>
      </c>
    </row>
    <row r="3" spans="1:4" ht="19.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19.5" customHeight="1">
      <c r="A4" t="s">
        <v>3</v>
      </c>
      <c r="B4" s="8">
        <v>24825.57</v>
      </c>
      <c r="C4" s="8">
        <v>-1546.31</v>
      </c>
      <c r="D4" s="8">
        <f t="shared" si="0"/>
        <v>23279.26</v>
      </c>
    </row>
    <row r="5" spans="1:4" ht="19.5" customHeight="1">
      <c r="A5" t="s">
        <v>4</v>
      </c>
      <c r="B5" s="8">
        <v>1165.27</v>
      </c>
      <c r="C5" s="8">
        <v>-65</v>
      </c>
      <c r="D5" s="8">
        <f t="shared" si="0"/>
        <v>1100.27</v>
      </c>
    </row>
    <row r="6" spans="1:4" ht="19.5" customHeight="1">
      <c r="A6" t="s">
        <v>5</v>
      </c>
      <c r="B6" s="8">
        <v>109.5</v>
      </c>
      <c r="C6" s="8">
        <v>0</v>
      </c>
      <c r="D6" s="8">
        <f t="shared" si="0"/>
        <v>109.5</v>
      </c>
    </row>
    <row r="7" spans="1:4" ht="19.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19.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19.5" customHeight="1">
      <c r="A9" t="s">
        <v>35</v>
      </c>
      <c r="B9" s="8">
        <v>-1149.02</v>
      </c>
      <c r="C9" s="8">
        <v>-4987.65</v>
      </c>
      <c r="D9" s="8">
        <f t="shared" si="0"/>
        <v>-6136.67</v>
      </c>
    </row>
    <row r="10" spans="1:4" ht="19.5" customHeight="1">
      <c r="A10" t="s">
        <v>68</v>
      </c>
      <c r="B10" s="6"/>
      <c r="C10" s="8">
        <v>-388.68</v>
      </c>
      <c r="D10" s="8">
        <f t="shared" si="0"/>
        <v>-388.68</v>
      </c>
    </row>
    <row r="11" spans="1:4" ht="19.5" customHeight="1">
      <c r="A11" t="s">
        <v>29</v>
      </c>
      <c r="B11" s="8">
        <v>-25660.5</v>
      </c>
      <c r="C11" s="8">
        <v>25660.5</v>
      </c>
      <c r="D11" s="8">
        <f t="shared" si="0"/>
        <v>0</v>
      </c>
    </row>
    <row r="12" spans="1:4" ht="19.5" customHeight="1">
      <c r="A12" t="s">
        <v>30</v>
      </c>
      <c r="B12" s="8">
        <v>-14339</v>
      </c>
      <c r="C12" s="8">
        <v>14339</v>
      </c>
      <c r="D12" s="8">
        <f t="shared" si="0"/>
        <v>0</v>
      </c>
    </row>
    <row r="13" spans="1:4" ht="19.5" customHeight="1">
      <c r="A13" t="s">
        <v>31</v>
      </c>
      <c r="B13" s="8">
        <v>-3632.8</v>
      </c>
      <c r="C13" s="8">
        <v>3632.8</v>
      </c>
      <c r="D13" s="8">
        <f t="shared" si="0"/>
        <v>0</v>
      </c>
    </row>
    <row r="14" spans="1:4" ht="19.5" customHeight="1">
      <c r="A14" t="s">
        <v>26</v>
      </c>
      <c r="B14" s="8">
        <v>-7819.5</v>
      </c>
      <c r="C14" s="8">
        <v>7819.5</v>
      </c>
      <c r="D14" s="8">
        <f t="shared" si="0"/>
        <v>0</v>
      </c>
    </row>
    <row r="15" spans="1:4" ht="19.5" customHeight="1">
      <c r="A15" t="s">
        <v>53</v>
      </c>
      <c r="B15" s="8"/>
      <c r="C15" s="8">
        <v>0</v>
      </c>
      <c r="D15" s="8">
        <f t="shared" si="0"/>
        <v>0</v>
      </c>
    </row>
    <row r="16" spans="1:4" ht="24" customHeight="1">
      <c r="A16" s="16" t="s">
        <v>41</v>
      </c>
      <c r="B16" s="8">
        <v>0</v>
      </c>
      <c r="C16" s="8">
        <v>3686.85</v>
      </c>
      <c r="D16" s="8">
        <f t="shared" si="0"/>
        <v>3686.85</v>
      </c>
    </row>
    <row r="17" spans="1:4" ht="19.5" customHeight="1">
      <c r="A17" t="s">
        <v>6</v>
      </c>
      <c r="B17" s="8">
        <v>5132.23</v>
      </c>
      <c r="C17" s="8"/>
      <c r="D17" s="8">
        <f t="shared" si="0"/>
        <v>5132.23</v>
      </c>
    </row>
    <row r="18" spans="1:4" ht="19.5" customHeight="1">
      <c r="A18" t="s">
        <v>61</v>
      </c>
      <c r="B18" s="8"/>
      <c r="C18" s="8">
        <v>10273.55</v>
      </c>
      <c r="D18" s="8">
        <f t="shared" si="0"/>
        <v>10273.55</v>
      </c>
    </row>
    <row r="19" spans="1:4" ht="19.5" customHeight="1">
      <c r="A19" t="s">
        <v>7</v>
      </c>
      <c r="B19" s="8">
        <v>4316.26</v>
      </c>
      <c r="C19" s="8"/>
      <c r="D19" s="8">
        <f t="shared" si="0"/>
        <v>4316.26</v>
      </c>
    </row>
    <row r="20" spans="1:4" ht="19.5" customHeight="1">
      <c r="A20" t="s">
        <v>54</v>
      </c>
      <c r="B20" s="8"/>
      <c r="C20" s="8">
        <v>2508.33</v>
      </c>
      <c r="D20" s="8">
        <f t="shared" si="0"/>
        <v>2508.33</v>
      </c>
    </row>
    <row r="21" spans="1:4" ht="19.5" customHeight="1">
      <c r="A21" t="s">
        <v>8</v>
      </c>
      <c r="B21" s="8">
        <v>535.91</v>
      </c>
      <c r="C21" s="8">
        <v>537.5</v>
      </c>
      <c r="D21" s="8">
        <f t="shared" si="0"/>
        <v>1073.4099999999999</v>
      </c>
    </row>
    <row r="22" spans="1:4" ht="19.5" customHeight="1">
      <c r="A22" t="s">
        <v>58</v>
      </c>
      <c r="B22" s="8">
        <v>0</v>
      </c>
      <c r="C22" s="8">
        <v>495</v>
      </c>
      <c r="D22" s="8">
        <f t="shared" si="0"/>
        <v>495</v>
      </c>
    </row>
    <row r="23" spans="1:4" ht="19.5" customHeight="1">
      <c r="A23" t="s">
        <v>21</v>
      </c>
      <c r="B23" s="8">
        <v>170</v>
      </c>
      <c r="C23" s="8">
        <v>1328.75</v>
      </c>
      <c r="D23" s="8">
        <f t="shared" si="0"/>
        <v>1498.75</v>
      </c>
    </row>
    <row r="24" spans="1:4" ht="19.5" customHeight="1">
      <c r="A24" t="s">
        <v>9</v>
      </c>
      <c r="B24" s="8">
        <v>1520</v>
      </c>
      <c r="C24" s="8">
        <v>0</v>
      </c>
      <c r="D24" s="8">
        <f t="shared" si="0"/>
        <v>1520</v>
      </c>
    </row>
    <row r="25" spans="1:4" ht="19.5" customHeight="1">
      <c r="A25" t="s">
        <v>10</v>
      </c>
      <c r="B25" s="8">
        <v>2541.32</v>
      </c>
      <c r="C25" s="8">
        <v>412.5</v>
      </c>
      <c r="D25" s="8">
        <f t="shared" si="0"/>
        <v>2953.82</v>
      </c>
    </row>
    <row r="26" spans="1:4" ht="19.5" customHeight="1">
      <c r="A26" t="s">
        <v>27</v>
      </c>
      <c r="B26" s="8">
        <v>51924.42</v>
      </c>
      <c r="C26" s="8">
        <v>8941.24</v>
      </c>
      <c r="D26" s="8">
        <f t="shared" si="0"/>
        <v>60865.659999999996</v>
      </c>
    </row>
    <row r="27" spans="1:4" ht="19.5" customHeight="1">
      <c r="A27" t="s">
        <v>23</v>
      </c>
      <c r="B27" s="8">
        <v>2021.44</v>
      </c>
      <c r="C27" s="8">
        <v>556.09</v>
      </c>
      <c r="D27" s="8">
        <f t="shared" si="0"/>
        <v>2577.53</v>
      </c>
    </row>
    <row r="28" spans="1:4" ht="19.5" customHeight="1">
      <c r="A28" s="17" t="s">
        <v>47</v>
      </c>
      <c r="B28" s="8">
        <v>0</v>
      </c>
      <c r="C28" s="8">
        <v>0</v>
      </c>
      <c r="D28" s="8">
        <f t="shared" si="0"/>
        <v>0</v>
      </c>
    </row>
    <row r="29" spans="1:4" ht="19.5" customHeight="1">
      <c r="A29" t="s">
        <v>24</v>
      </c>
      <c r="B29" s="8">
        <v>352.49</v>
      </c>
      <c r="C29" s="8">
        <v>-350</v>
      </c>
      <c r="D29" s="8">
        <f t="shared" si="0"/>
        <v>2.490000000000009</v>
      </c>
    </row>
    <row r="30" spans="1:4" ht="19.5" customHeight="1">
      <c r="A30" t="s">
        <v>11</v>
      </c>
      <c r="B30" s="8">
        <v>915.63</v>
      </c>
      <c r="C30" s="8">
        <v>-871.65</v>
      </c>
      <c r="D30" s="8">
        <f t="shared" si="0"/>
        <v>43.98000000000002</v>
      </c>
    </row>
    <row r="31" spans="1:4" ht="19.5" customHeight="1">
      <c r="A31" t="s">
        <v>12</v>
      </c>
      <c r="B31" s="8">
        <v>3264.18</v>
      </c>
      <c r="C31" s="8">
        <v>-520</v>
      </c>
      <c r="D31" s="8">
        <f t="shared" si="0"/>
        <v>2744.18</v>
      </c>
    </row>
    <row r="32" spans="1:4" ht="19.5" customHeight="1">
      <c r="A32" t="s">
        <v>13</v>
      </c>
      <c r="B32" s="8">
        <v>7877.03</v>
      </c>
      <c r="C32" s="8">
        <v>190.06</v>
      </c>
      <c r="D32" s="8">
        <f t="shared" si="0"/>
        <v>8067.09</v>
      </c>
    </row>
    <row r="33" spans="1:4" ht="19.5" customHeight="1">
      <c r="A33" t="s">
        <v>14</v>
      </c>
      <c r="B33" s="8">
        <v>11017.17</v>
      </c>
      <c r="C33" s="8">
        <v>2744.03</v>
      </c>
      <c r="D33" s="8">
        <f t="shared" si="0"/>
        <v>13761.2</v>
      </c>
    </row>
    <row r="34" spans="1:4" ht="19.5" customHeight="1">
      <c r="A34" t="s">
        <v>15</v>
      </c>
      <c r="B34" s="8">
        <v>4458.35</v>
      </c>
      <c r="C34" s="8">
        <v>205</v>
      </c>
      <c r="D34" s="8">
        <f t="shared" si="0"/>
        <v>4663.35</v>
      </c>
    </row>
    <row r="35" spans="1:4" ht="19.5" customHeight="1">
      <c r="A35" t="s">
        <v>16</v>
      </c>
      <c r="B35" s="8">
        <v>816.69</v>
      </c>
      <c r="C35" s="8">
        <v>60</v>
      </c>
      <c r="D35" s="8">
        <f t="shared" si="0"/>
        <v>876.69</v>
      </c>
    </row>
    <row r="36" spans="1:4" ht="19.5" customHeight="1">
      <c r="A36" t="s">
        <v>17</v>
      </c>
      <c r="B36" s="8">
        <v>18944.52</v>
      </c>
      <c r="C36" s="8">
        <v>2872.16</v>
      </c>
      <c r="D36" s="8">
        <f t="shared" si="0"/>
        <v>21816.68</v>
      </c>
    </row>
    <row r="37" spans="1:4" ht="19.5" customHeight="1">
      <c r="A37" t="s">
        <v>18</v>
      </c>
      <c r="B37" s="8">
        <v>5586.78</v>
      </c>
      <c r="C37" s="8">
        <v>-1851.25</v>
      </c>
      <c r="D37" s="8">
        <f t="shared" si="0"/>
        <v>3735.5299999999997</v>
      </c>
    </row>
    <row r="38" spans="1:4" ht="19.5" customHeight="1">
      <c r="A38" t="s">
        <v>19</v>
      </c>
      <c r="B38" s="9">
        <f>SUM(B2:B37)</f>
        <v>117927.04000000001</v>
      </c>
      <c r="C38" s="10">
        <f>SUM(C2:C37)</f>
        <v>73743.25000000001</v>
      </c>
      <c r="D38" s="9">
        <v>0</v>
      </c>
    </row>
    <row r="39" spans="1:4" ht="19.5" customHeight="1">
      <c r="A39" t="s">
        <v>25</v>
      </c>
      <c r="B39" s="11">
        <v>18890.05</v>
      </c>
      <c r="C39" s="12">
        <v>2870</v>
      </c>
      <c r="D39" s="8">
        <f t="shared" si="0"/>
        <v>21760.05</v>
      </c>
    </row>
    <row r="40" spans="1:4" ht="19.5" customHeight="1">
      <c r="A40" t="s">
        <v>32</v>
      </c>
      <c r="B40" s="11">
        <v>121304.39</v>
      </c>
      <c r="C40" s="12"/>
      <c r="D40" s="8">
        <f t="shared" si="0"/>
        <v>121304.39</v>
      </c>
    </row>
    <row r="41" spans="1:4" ht="19.5" customHeight="1">
      <c r="A41" t="s">
        <v>51</v>
      </c>
      <c r="B41" s="11">
        <v>155000</v>
      </c>
      <c r="C41" s="12"/>
      <c r="D41" s="8">
        <f>B41+C41</f>
        <v>155000</v>
      </c>
    </row>
    <row r="42" spans="1:4" ht="19.5" customHeight="1">
      <c r="A42" t="s">
        <v>52</v>
      </c>
      <c r="B42" s="11">
        <v>25539.54</v>
      </c>
      <c r="C42" s="12"/>
      <c r="D42" s="8">
        <f>B42+C42</f>
        <v>25539.54</v>
      </c>
    </row>
    <row r="43" spans="1:4" ht="19.5" customHeight="1">
      <c r="A43" t="s">
        <v>33</v>
      </c>
      <c r="B43" s="6">
        <v>146436.01</v>
      </c>
      <c r="C43" s="18">
        <v>24377.66</v>
      </c>
      <c r="D43" s="8">
        <f t="shared" si="0"/>
        <v>170813.67</v>
      </c>
    </row>
    <row r="44" spans="1:4" ht="19.5" customHeight="1" thickBot="1">
      <c r="A44" t="s">
        <v>20</v>
      </c>
      <c r="B44" s="14">
        <f>B38+B39+B40+B41+B42+B43</f>
        <v>585097.03</v>
      </c>
      <c r="C44" s="14">
        <f>C38+C39+C40+C41+C42+C43</f>
        <v>100990.91000000002</v>
      </c>
      <c r="D44" s="14">
        <f>B44+C44</f>
        <v>686087.9400000001</v>
      </c>
    </row>
    <row r="45" spans="2:4" ht="21.75" customHeight="1">
      <c r="B45" s="4"/>
      <c r="C45" s="4"/>
      <c r="D45" s="4"/>
    </row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</sheetData>
  <sheetProtection/>
  <printOptions gridLines="1" horizontalCentered="1"/>
  <pageMargins left="0.75" right="0.75" top="1" bottom="0.3" header="0.5" footer="0.5"/>
  <pageSetup fitToHeight="1" fitToWidth="1" orientation="portrait" scale="75"/>
  <headerFooter alignWithMargins="0">
    <oddHeader>&amp;C&amp;"Verdana,Bold"&amp;12&amp;K000000OLA
General Fund / Enterprise Balances
As of 7/31/13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="150" zoomScaleNormal="150" workbookViewId="0" topLeftCell="A8">
      <selection activeCell="D8" sqref="D8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8.25">
      <c r="A1" s="1" t="s">
        <v>0</v>
      </c>
      <c r="B1" s="15" t="s">
        <v>36</v>
      </c>
      <c r="C1" s="2" t="s">
        <v>69</v>
      </c>
      <c r="D1" s="2" t="s">
        <v>71</v>
      </c>
    </row>
    <row r="2" spans="1:4" ht="19.5" customHeight="1">
      <c r="A2" t="s">
        <v>1</v>
      </c>
      <c r="B2" s="7">
        <v>16110.31</v>
      </c>
      <c r="C2" s="7">
        <v>4299.73</v>
      </c>
      <c r="D2" s="7">
        <f aca="true" t="shared" si="0" ref="D2:D44">B2+C2</f>
        <v>20410.04</v>
      </c>
    </row>
    <row r="3" spans="1:4" ht="19.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19.5" customHeight="1">
      <c r="A4" t="s">
        <v>3</v>
      </c>
      <c r="B4" s="8">
        <v>24825.57</v>
      </c>
      <c r="C4" s="8">
        <v>-1404.06</v>
      </c>
      <c r="D4" s="8">
        <f t="shared" si="0"/>
        <v>23421.51</v>
      </c>
    </row>
    <row r="5" spans="1:4" ht="19.5" customHeight="1">
      <c r="A5" t="s">
        <v>4</v>
      </c>
      <c r="B5" s="8">
        <v>1165.27</v>
      </c>
      <c r="C5" s="8">
        <v>-60</v>
      </c>
      <c r="D5" s="8">
        <f t="shared" si="0"/>
        <v>1105.27</v>
      </c>
    </row>
    <row r="6" spans="1:4" ht="19.5" customHeight="1">
      <c r="A6" t="s">
        <v>5</v>
      </c>
      <c r="B6" s="8">
        <v>109.5</v>
      </c>
      <c r="C6" s="8">
        <v>-109.5</v>
      </c>
      <c r="D6" s="8">
        <f t="shared" si="0"/>
        <v>0</v>
      </c>
    </row>
    <row r="7" spans="1:4" ht="19.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19.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19.5" customHeight="1">
      <c r="A9" t="s">
        <v>35</v>
      </c>
      <c r="B9" s="8">
        <v>-1149.02</v>
      </c>
      <c r="C9" s="8">
        <v>1149.02</v>
      </c>
      <c r="D9" s="8">
        <f t="shared" si="0"/>
        <v>0</v>
      </c>
    </row>
    <row r="10" spans="1:4" ht="19.5" customHeight="1">
      <c r="A10" t="s">
        <v>68</v>
      </c>
      <c r="B10" s="6"/>
      <c r="C10" s="8">
        <v>-2813.05</v>
      </c>
      <c r="D10" s="8">
        <f t="shared" si="0"/>
        <v>-2813.05</v>
      </c>
    </row>
    <row r="11" spans="1:4" ht="19.5" customHeight="1">
      <c r="A11" t="s">
        <v>29</v>
      </c>
      <c r="B11" s="8">
        <v>-25660.5</v>
      </c>
      <c r="C11" s="8">
        <v>25660.5</v>
      </c>
      <c r="D11" s="8">
        <f t="shared" si="0"/>
        <v>0</v>
      </c>
    </row>
    <row r="12" spans="1:4" ht="19.5" customHeight="1">
      <c r="A12" t="s">
        <v>30</v>
      </c>
      <c r="B12" s="8">
        <v>-14339</v>
      </c>
      <c r="C12" s="8">
        <v>14339</v>
      </c>
      <c r="D12" s="8">
        <f t="shared" si="0"/>
        <v>0</v>
      </c>
    </row>
    <row r="13" spans="1:4" ht="19.5" customHeight="1">
      <c r="A13" t="s">
        <v>31</v>
      </c>
      <c r="B13" s="8">
        <v>-3632.8</v>
      </c>
      <c r="C13" s="8">
        <v>3632.8</v>
      </c>
      <c r="D13" s="8">
        <f t="shared" si="0"/>
        <v>0</v>
      </c>
    </row>
    <row r="14" spans="1:4" ht="19.5" customHeight="1">
      <c r="A14" t="s">
        <v>70</v>
      </c>
      <c r="B14" s="8">
        <v>0</v>
      </c>
      <c r="C14" s="8">
        <v>-119</v>
      </c>
      <c r="D14" s="8">
        <f t="shared" si="0"/>
        <v>-119</v>
      </c>
    </row>
    <row r="15" spans="1:4" ht="19.5" customHeight="1">
      <c r="A15" t="s">
        <v>26</v>
      </c>
      <c r="B15" s="8">
        <v>-7819.5</v>
      </c>
      <c r="C15" s="8">
        <v>7819.5</v>
      </c>
      <c r="D15" s="8">
        <f t="shared" si="0"/>
        <v>0</v>
      </c>
    </row>
    <row r="16" spans="1:4" ht="19.5" customHeight="1">
      <c r="A16" t="s">
        <v>53</v>
      </c>
      <c r="B16" s="8"/>
      <c r="C16" s="8">
        <v>-2893.42</v>
      </c>
      <c r="D16" s="8">
        <f t="shared" si="0"/>
        <v>-2893.42</v>
      </c>
    </row>
    <row r="17" spans="1:4" ht="24" customHeight="1">
      <c r="A17" s="16" t="s">
        <v>41</v>
      </c>
      <c r="B17" s="8">
        <v>0</v>
      </c>
      <c r="C17" s="8">
        <v>3686.85</v>
      </c>
      <c r="D17" s="8">
        <f t="shared" si="0"/>
        <v>3686.85</v>
      </c>
    </row>
    <row r="18" spans="1:4" ht="19.5" customHeight="1">
      <c r="A18" t="s">
        <v>6</v>
      </c>
      <c r="B18" s="8">
        <v>5132.23</v>
      </c>
      <c r="C18" s="8"/>
      <c r="D18" s="8">
        <f t="shared" si="0"/>
        <v>5132.23</v>
      </c>
    </row>
    <row r="19" spans="1:4" ht="19.5" customHeight="1">
      <c r="A19" t="s">
        <v>61</v>
      </c>
      <c r="B19" s="8"/>
      <c r="C19" s="8">
        <v>9769.4</v>
      </c>
      <c r="D19" s="8">
        <f t="shared" si="0"/>
        <v>9769.4</v>
      </c>
    </row>
    <row r="20" spans="1:4" ht="19.5" customHeight="1">
      <c r="A20" t="s">
        <v>7</v>
      </c>
      <c r="B20" s="8">
        <v>4316.26</v>
      </c>
      <c r="C20" s="8"/>
      <c r="D20" s="8">
        <f t="shared" si="0"/>
        <v>4316.26</v>
      </c>
    </row>
    <row r="21" spans="1:4" ht="19.5" customHeight="1">
      <c r="A21" t="s">
        <v>54</v>
      </c>
      <c r="B21" s="8"/>
      <c r="C21" s="8">
        <v>2642.37</v>
      </c>
      <c r="D21" s="8">
        <f t="shared" si="0"/>
        <v>2642.37</v>
      </c>
    </row>
    <row r="22" spans="1:4" ht="19.5" customHeight="1">
      <c r="A22" t="s">
        <v>8</v>
      </c>
      <c r="B22" s="8">
        <v>535.91</v>
      </c>
      <c r="C22" s="8">
        <v>577.5</v>
      </c>
      <c r="D22" s="8">
        <f t="shared" si="0"/>
        <v>1113.4099999999999</v>
      </c>
    </row>
    <row r="23" spans="1:4" ht="19.5" customHeight="1">
      <c r="A23" t="s">
        <v>58</v>
      </c>
      <c r="B23" s="8">
        <v>0</v>
      </c>
      <c r="C23" s="8">
        <v>495</v>
      </c>
      <c r="D23" s="8">
        <f t="shared" si="0"/>
        <v>495</v>
      </c>
    </row>
    <row r="24" spans="1:4" ht="19.5" customHeight="1">
      <c r="A24" t="s">
        <v>21</v>
      </c>
      <c r="B24" s="8">
        <v>170</v>
      </c>
      <c r="C24" s="8">
        <v>1353.75</v>
      </c>
      <c r="D24" s="8">
        <f t="shared" si="0"/>
        <v>1523.75</v>
      </c>
    </row>
    <row r="25" spans="1:4" ht="19.5" customHeight="1">
      <c r="A25" t="s">
        <v>9</v>
      </c>
      <c r="B25" s="8">
        <v>1520</v>
      </c>
      <c r="C25" s="8">
        <v>0</v>
      </c>
      <c r="D25" s="8">
        <f t="shared" si="0"/>
        <v>1520</v>
      </c>
    </row>
    <row r="26" spans="1:4" ht="19.5" customHeight="1">
      <c r="A26" t="s">
        <v>10</v>
      </c>
      <c r="B26" s="8">
        <v>2541.32</v>
      </c>
      <c r="C26" s="8">
        <v>442.5</v>
      </c>
      <c r="D26" s="8">
        <f t="shared" si="0"/>
        <v>2983.82</v>
      </c>
    </row>
    <row r="27" spans="1:4" ht="19.5" customHeight="1">
      <c r="A27" t="s">
        <v>27</v>
      </c>
      <c r="B27" s="8">
        <v>51924.42</v>
      </c>
      <c r="C27" s="8">
        <v>5530.86</v>
      </c>
      <c r="D27" s="8">
        <f t="shared" si="0"/>
        <v>57455.28</v>
      </c>
    </row>
    <row r="28" spans="1:4" ht="19.5" customHeight="1">
      <c r="A28" t="s">
        <v>23</v>
      </c>
      <c r="B28" s="8">
        <v>2021.44</v>
      </c>
      <c r="C28" s="8">
        <v>485.34</v>
      </c>
      <c r="D28" s="8">
        <f t="shared" si="0"/>
        <v>2506.78</v>
      </c>
    </row>
    <row r="29" spans="1:4" ht="19.5" customHeight="1">
      <c r="A29" s="17" t="s">
        <v>47</v>
      </c>
      <c r="B29" s="8">
        <v>0</v>
      </c>
      <c r="C29" s="8">
        <v>0</v>
      </c>
      <c r="D29" s="8">
        <f t="shared" si="0"/>
        <v>0</v>
      </c>
    </row>
    <row r="30" spans="1:4" ht="19.5" customHeight="1">
      <c r="A30" t="s">
        <v>24</v>
      </c>
      <c r="B30" s="8">
        <v>352.49</v>
      </c>
      <c r="C30" s="8">
        <v>-352.49</v>
      </c>
      <c r="D30" s="8">
        <f t="shared" si="0"/>
        <v>0</v>
      </c>
    </row>
    <row r="31" spans="1:4" ht="19.5" customHeight="1">
      <c r="A31" t="s">
        <v>11</v>
      </c>
      <c r="B31" s="8">
        <v>915.63</v>
      </c>
      <c r="C31" s="8">
        <v>-871.65</v>
      </c>
      <c r="D31" s="8">
        <f t="shared" si="0"/>
        <v>43.98000000000002</v>
      </c>
    </row>
    <row r="32" spans="1:4" ht="19.5" customHeight="1">
      <c r="A32" t="s">
        <v>12</v>
      </c>
      <c r="B32" s="8">
        <v>3264.18</v>
      </c>
      <c r="C32" s="8">
        <v>-495</v>
      </c>
      <c r="D32" s="8">
        <f t="shared" si="0"/>
        <v>2769.18</v>
      </c>
    </row>
    <row r="33" spans="1:4" ht="19.5" customHeight="1">
      <c r="A33" t="s">
        <v>13</v>
      </c>
      <c r="B33" s="8">
        <v>7877.03</v>
      </c>
      <c r="C33" s="8">
        <v>275.56</v>
      </c>
      <c r="D33" s="8">
        <f t="shared" si="0"/>
        <v>8152.59</v>
      </c>
    </row>
    <row r="34" spans="1:4" ht="19.5" customHeight="1">
      <c r="A34" t="s">
        <v>14</v>
      </c>
      <c r="B34" s="8">
        <v>11017.17</v>
      </c>
      <c r="C34" s="8">
        <v>2929.03</v>
      </c>
      <c r="D34" s="8">
        <f t="shared" si="0"/>
        <v>13946.2</v>
      </c>
    </row>
    <row r="35" spans="1:4" ht="19.5" customHeight="1">
      <c r="A35" t="s">
        <v>15</v>
      </c>
      <c r="B35" s="8">
        <v>4458.35</v>
      </c>
      <c r="C35" s="8">
        <v>235</v>
      </c>
      <c r="D35" s="8">
        <f t="shared" si="0"/>
        <v>4693.35</v>
      </c>
    </row>
    <row r="36" spans="1:4" ht="19.5" customHeight="1">
      <c r="A36" t="s">
        <v>16</v>
      </c>
      <c r="B36" s="8">
        <v>816.69</v>
      </c>
      <c r="C36" s="8">
        <v>75</v>
      </c>
      <c r="D36" s="8">
        <f t="shared" si="0"/>
        <v>891.69</v>
      </c>
    </row>
    <row r="37" spans="1:4" ht="19.5" customHeight="1">
      <c r="A37" t="s">
        <v>17</v>
      </c>
      <c r="B37" s="8">
        <v>18944.52</v>
      </c>
      <c r="C37" s="8">
        <v>-1183.36</v>
      </c>
      <c r="D37" s="8">
        <f t="shared" si="0"/>
        <v>17761.16</v>
      </c>
    </row>
    <row r="38" spans="1:4" ht="19.5" customHeight="1">
      <c r="A38" t="s">
        <v>18</v>
      </c>
      <c r="B38" s="8">
        <v>5586.78</v>
      </c>
      <c r="C38" s="8">
        <v>-1836.25</v>
      </c>
      <c r="D38" s="8">
        <f t="shared" si="0"/>
        <v>3750.5299999999997</v>
      </c>
    </row>
    <row r="39" spans="1:4" ht="19.5" customHeight="1">
      <c r="A39" t="s">
        <v>19</v>
      </c>
      <c r="B39" s="9">
        <f>SUM(B2:B38)</f>
        <v>117927.04000000001</v>
      </c>
      <c r="C39" s="10">
        <f>SUM(C2:C38)</f>
        <v>67164.62</v>
      </c>
      <c r="D39" s="9">
        <f>B39+C39</f>
        <v>185091.66</v>
      </c>
    </row>
    <row r="40" spans="1:4" ht="19.5" customHeight="1">
      <c r="A40" t="s">
        <v>25</v>
      </c>
      <c r="B40" s="11">
        <v>18890.05</v>
      </c>
      <c r="C40" s="12">
        <v>2870</v>
      </c>
      <c r="D40" s="8">
        <f t="shared" si="0"/>
        <v>21760.05</v>
      </c>
    </row>
    <row r="41" spans="1:4" ht="19.5" customHeight="1">
      <c r="A41" t="s">
        <v>32</v>
      </c>
      <c r="B41" s="11">
        <v>121304.39</v>
      </c>
      <c r="C41" s="12"/>
      <c r="D41" s="8">
        <f t="shared" si="0"/>
        <v>121304.39</v>
      </c>
    </row>
    <row r="42" spans="1:4" ht="19.5" customHeight="1">
      <c r="A42" t="s">
        <v>51</v>
      </c>
      <c r="B42" s="11">
        <v>155000</v>
      </c>
      <c r="C42" s="12"/>
      <c r="D42" s="8">
        <f>B42+C42</f>
        <v>155000</v>
      </c>
    </row>
    <row r="43" spans="1:4" ht="19.5" customHeight="1">
      <c r="A43" t="s">
        <v>52</v>
      </c>
      <c r="B43" s="11">
        <v>25539.54</v>
      </c>
      <c r="C43" s="12"/>
      <c r="D43" s="8">
        <f>B43+C43</f>
        <v>25539.54</v>
      </c>
    </row>
    <row r="44" spans="1:4" ht="19.5" customHeight="1">
      <c r="A44" t="s">
        <v>33</v>
      </c>
      <c r="B44" s="6">
        <v>146436.01</v>
      </c>
      <c r="C44" s="18">
        <v>24037.06</v>
      </c>
      <c r="D44" s="8">
        <f t="shared" si="0"/>
        <v>170473.07</v>
      </c>
    </row>
    <row r="45" spans="1:4" ht="19.5" customHeight="1" thickBot="1">
      <c r="A45" t="s">
        <v>20</v>
      </c>
      <c r="B45" s="14">
        <f>B39+B40+B41+B42+B43+B44</f>
        <v>585097.03</v>
      </c>
      <c r="C45" s="14">
        <f>C39+C40+C41+C42+C43+C44</f>
        <v>94071.68</v>
      </c>
      <c r="D45" s="14">
        <f>B45+C45</f>
        <v>679168.71</v>
      </c>
    </row>
    <row r="46" spans="2:4" ht="21.75" customHeight="1">
      <c r="B46" s="4"/>
      <c r="C46" s="4"/>
      <c r="D46" s="4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printOptions gridLines="1" horizontalCentered="1"/>
  <pageMargins left="0.75" right="0.75" top="1" bottom="0.3" header="0.5" footer="0.5"/>
  <pageSetup fitToHeight="1" fitToWidth="1" orientation="portrait" scale="73"/>
  <headerFooter alignWithMargins="0">
    <oddHeader>&amp;C&amp;"Verdana,Bold"&amp;12&amp;K000000OLA
General Fund / Enterprise Balances
As of 8/31/13 (Fiscal Year End)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="150" zoomScaleNormal="150" workbookViewId="0" topLeftCell="A1">
      <selection activeCell="A14" sqref="A14:IV14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39</v>
      </c>
      <c r="D1" s="2" t="s">
        <v>40</v>
      </c>
    </row>
    <row r="2" spans="1:4" ht="21.75" customHeight="1">
      <c r="A2" t="s">
        <v>1</v>
      </c>
      <c r="B2" s="7">
        <v>16110.31</v>
      </c>
      <c r="C2" s="7">
        <v>8885.01</v>
      </c>
      <c r="D2" s="7">
        <f aca="true" t="shared" si="0" ref="D2:D35">B2+C2</f>
        <v>24995.32</v>
      </c>
    </row>
    <row r="3" spans="1:4" ht="21.7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21.75" customHeight="1">
      <c r="A4" t="s">
        <v>3</v>
      </c>
      <c r="B4" s="8">
        <v>24825.57</v>
      </c>
      <c r="C4" s="8">
        <v>706</v>
      </c>
      <c r="D4" s="8">
        <f t="shared" si="0"/>
        <v>25531.57</v>
      </c>
    </row>
    <row r="5" spans="1:4" ht="21.75" customHeight="1">
      <c r="A5" t="s">
        <v>4</v>
      </c>
      <c r="B5" s="8">
        <v>1165.27</v>
      </c>
      <c r="C5" s="8">
        <v>20</v>
      </c>
      <c r="D5" s="8">
        <f t="shared" si="0"/>
        <v>1185.27</v>
      </c>
    </row>
    <row r="6" spans="1:4" ht="21.75" customHeight="1">
      <c r="A6" t="s">
        <v>5</v>
      </c>
      <c r="B6" s="8">
        <v>109.5</v>
      </c>
      <c r="C6" s="8"/>
      <c r="D6" s="8">
        <f t="shared" si="0"/>
        <v>109.5</v>
      </c>
    </row>
    <row r="7" spans="1:4" ht="21.75" customHeight="1">
      <c r="A7" t="s">
        <v>34</v>
      </c>
      <c r="B7" s="8">
        <v>7022.48</v>
      </c>
      <c r="C7" s="8"/>
      <c r="D7" s="8">
        <f t="shared" si="0"/>
        <v>7022.48</v>
      </c>
    </row>
    <row r="8" spans="1:4" ht="21.75" customHeight="1">
      <c r="A8" t="s">
        <v>28</v>
      </c>
      <c r="B8" s="8">
        <v>-926.17</v>
      </c>
      <c r="C8" s="8"/>
      <c r="D8" s="8">
        <f t="shared" si="0"/>
        <v>-926.17</v>
      </c>
    </row>
    <row r="9" spans="1:4" ht="21.75" customHeight="1">
      <c r="A9" t="s">
        <v>35</v>
      </c>
      <c r="B9" s="8">
        <v>-1149.02</v>
      </c>
      <c r="C9" s="8">
        <v>-177.23</v>
      </c>
      <c r="D9" s="8">
        <f t="shared" si="0"/>
        <v>-1326.25</v>
      </c>
    </row>
    <row r="10" spans="1:4" ht="21.7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21.7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21.75" customHeight="1">
      <c r="A12" t="s">
        <v>31</v>
      </c>
      <c r="B12" s="8">
        <v>-3632.8</v>
      </c>
      <c r="C12" s="8">
        <v>-3105.15</v>
      </c>
      <c r="D12" s="8">
        <f t="shared" si="0"/>
        <v>-6737.950000000001</v>
      </c>
    </row>
    <row r="13" spans="1:4" ht="21.7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21.75" customHeight="1">
      <c r="A14" t="s">
        <v>6</v>
      </c>
      <c r="B14" s="8">
        <v>5132.23</v>
      </c>
      <c r="C14" s="8"/>
      <c r="D14" s="8">
        <f t="shared" si="0"/>
        <v>5132.23</v>
      </c>
    </row>
    <row r="15" spans="1:4" ht="21.75" customHeight="1">
      <c r="A15" t="s">
        <v>7</v>
      </c>
      <c r="B15" s="8">
        <v>4316.26</v>
      </c>
      <c r="C15" s="8"/>
      <c r="D15" s="8">
        <f t="shared" si="0"/>
        <v>4316.26</v>
      </c>
    </row>
    <row r="16" spans="1:4" ht="21.75" customHeight="1">
      <c r="A16" t="s">
        <v>8</v>
      </c>
      <c r="B16" s="8">
        <v>535.91</v>
      </c>
      <c r="C16" s="8">
        <v>25</v>
      </c>
      <c r="D16" s="8">
        <f t="shared" si="0"/>
        <v>560.91</v>
      </c>
    </row>
    <row r="17" spans="1:4" ht="21.75" customHeight="1">
      <c r="A17" t="s">
        <v>21</v>
      </c>
      <c r="B17" s="8">
        <v>170</v>
      </c>
      <c r="C17" s="8">
        <v>20</v>
      </c>
      <c r="D17" s="8">
        <f t="shared" si="0"/>
        <v>190</v>
      </c>
    </row>
    <row r="18" spans="1:4" ht="21.75" customHeight="1">
      <c r="A18" t="s">
        <v>9</v>
      </c>
      <c r="B18" s="8">
        <v>1520</v>
      </c>
      <c r="C18" s="8"/>
      <c r="D18" s="8">
        <f t="shared" si="0"/>
        <v>1520</v>
      </c>
    </row>
    <row r="19" spans="1:4" ht="21.75" customHeight="1">
      <c r="A19" t="s">
        <v>10</v>
      </c>
      <c r="B19" s="8">
        <v>2541.32</v>
      </c>
      <c r="C19" s="8">
        <v>50</v>
      </c>
      <c r="D19" s="8">
        <f t="shared" si="0"/>
        <v>2591.32</v>
      </c>
    </row>
    <row r="20" spans="1:4" ht="21.75" customHeight="1">
      <c r="A20" t="s">
        <v>27</v>
      </c>
      <c r="B20" s="8">
        <v>51924.42</v>
      </c>
      <c r="C20" s="8">
        <v>26978.05</v>
      </c>
      <c r="D20" s="8">
        <f t="shared" si="0"/>
        <v>78902.47</v>
      </c>
    </row>
    <row r="21" spans="1:4" ht="21.75" customHeight="1">
      <c r="A21" t="s">
        <v>23</v>
      </c>
      <c r="B21" s="8">
        <v>2021.44</v>
      </c>
      <c r="C21" s="8"/>
      <c r="D21" s="8">
        <f t="shared" si="0"/>
        <v>2021.44</v>
      </c>
    </row>
    <row r="22" spans="1:4" ht="21.75" customHeight="1">
      <c r="A22" t="s">
        <v>22</v>
      </c>
      <c r="B22" s="8">
        <v>0</v>
      </c>
      <c r="C22" s="8"/>
      <c r="D22" s="8">
        <f t="shared" si="0"/>
        <v>0</v>
      </c>
    </row>
    <row r="23" spans="1:4" ht="21.75" customHeight="1">
      <c r="A23" t="s">
        <v>24</v>
      </c>
      <c r="B23" s="8">
        <v>352.49</v>
      </c>
      <c r="C23" s="8"/>
      <c r="D23" s="8">
        <f t="shared" si="0"/>
        <v>352.49</v>
      </c>
    </row>
    <row r="24" spans="1:4" ht="21.75" customHeight="1">
      <c r="A24" t="s">
        <v>11</v>
      </c>
      <c r="B24" s="8">
        <v>915.63</v>
      </c>
      <c r="C24" s="8"/>
      <c r="D24" s="8">
        <f t="shared" si="0"/>
        <v>915.63</v>
      </c>
    </row>
    <row r="25" spans="1:4" ht="21.75" customHeight="1">
      <c r="A25" t="s">
        <v>12</v>
      </c>
      <c r="B25" s="8">
        <v>3264.18</v>
      </c>
      <c r="C25" s="8">
        <v>5</v>
      </c>
      <c r="D25" s="8">
        <f t="shared" si="0"/>
        <v>3269.18</v>
      </c>
    </row>
    <row r="26" spans="1:4" ht="21.75" customHeight="1">
      <c r="A26" t="s">
        <v>13</v>
      </c>
      <c r="B26" s="8">
        <v>7877.03</v>
      </c>
      <c r="C26" s="8">
        <v>56.46</v>
      </c>
      <c r="D26" s="8">
        <f t="shared" si="0"/>
        <v>7933.49</v>
      </c>
    </row>
    <row r="27" spans="1:4" ht="21.75" customHeight="1">
      <c r="A27" t="s">
        <v>14</v>
      </c>
      <c r="B27" s="8">
        <v>11017.17</v>
      </c>
      <c r="C27" s="8">
        <v>250</v>
      </c>
      <c r="D27" s="8">
        <f t="shared" si="0"/>
        <v>11267.17</v>
      </c>
    </row>
    <row r="28" spans="1:4" ht="21.75" customHeight="1">
      <c r="A28" t="s">
        <v>15</v>
      </c>
      <c r="B28" s="8">
        <v>4458.35</v>
      </c>
      <c r="C28" s="8">
        <v>50</v>
      </c>
      <c r="D28" s="8">
        <f t="shared" si="0"/>
        <v>4508.35</v>
      </c>
    </row>
    <row r="29" spans="1:4" ht="21.75" customHeight="1">
      <c r="A29" t="s">
        <v>16</v>
      </c>
      <c r="B29" s="8">
        <v>816.69</v>
      </c>
      <c r="C29" s="8">
        <v>5</v>
      </c>
      <c r="D29" s="8">
        <f t="shared" si="0"/>
        <v>821.69</v>
      </c>
    </row>
    <row r="30" spans="1:4" ht="21.75" customHeight="1">
      <c r="A30" t="s">
        <v>17</v>
      </c>
      <c r="B30" s="8">
        <v>18944.52</v>
      </c>
      <c r="C30" s="8"/>
      <c r="D30" s="8">
        <f t="shared" si="0"/>
        <v>18944.52</v>
      </c>
    </row>
    <row r="31" spans="1:4" ht="21.75" customHeight="1">
      <c r="A31" t="s">
        <v>18</v>
      </c>
      <c r="B31" s="8">
        <v>5586.78</v>
      </c>
      <c r="C31" s="8">
        <v>50</v>
      </c>
      <c r="D31" s="8">
        <f t="shared" si="0"/>
        <v>5636.78</v>
      </c>
    </row>
    <row r="32" spans="1:4" ht="21.75" customHeight="1">
      <c r="A32" t="s">
        <v>19</v>
      </c>
      <c r="B32" s="9">
        <f>SUM(B2:B31)</f>
        <v>117927.04000000001</v>
      </c>
      <c r="C32" s="10">
        <f>SUM(C2:C31)</f>
        <v>81637.14</v>
      </c>
      <c r="D32" s="9">
        <f t="shared" si="0"/>
        <v>199564.18</v>
      </c>
    </row>
    <row r="33" spans="1:4" ht="21.75" customHeight="1">
      <c r="A33" t="s">
        <v>25</v>
      </c>
      <c r="B33" s="11">
        <v>18890.05</v>
      </c>
      <c r="C33" s="12">
        <v>895</v>
      </c>
      <c r="D33" s="8">
        <f t="shared" si="0"/>
        <v>19785.05</v>
      </c>
    </row>
    <row r="34" spans="1:4" ht="21.75" customHeight="1">
      <c r="A34" t="s">
        <v>32</v>
      </c>
      <c r="B34" s="11">
        <v>121304.39</v>
      </c>
      <c r="C34" s="12"/>
      <c r="D34" s="8">
        <f t="shared" si="0"/>
        <v>121304.39</v>
      </c>
    </row>
    <row r="35" spans="1:4" ht="21.75" customHeight="1">
      <c r="A35" t="s">
        <v>33</v>
      </c>
      <c r="B35" s="6">
        <v>146336.01</v>
      </c>
      <c r="C35" s="13">
        <v>1683.04</v>
      </c>
      <c r="D35" s="8">
        <f t="shared" si="0"/>
        <v>148019.05000000002</v>
      </c>
    </row>
    <row r="36" spans="1:4" ht="21.75" customHeight="1" thickBot="1">
      <c r="A36" t="s">
        <v>20</v>
      </c>
      <c r="B36" s="14">
        <f>B32+B33+B34+B35</f>
        <v>404457.49</v>
      </c>
      <c r="C36" s="14">
        <f>C32+C33+C34+C35</f>
        <v>84215.18</v>
      </c>
      <c r="D36" s="14">
        <f>SUM(D32:D35)</f>
        <v>488672.67000000004</v>
      </c>
    </row>
    <row r="37" spans="2:4" ht="21.75" customHeight="1">
      <c r="B37" s="4"/>
      <c r="C37" s="4"/>
      <c r="D37" s="4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printOptions gridLines="1" horizontalCentered="1"/>
  <pageMargins left="0.75" right="0.75" top="1.25" bottom="0.3" header="0.5" footer="0.5"/>
  <pageSetup fitToHeight="1" fitToWidth="1" orientation="portrait" scale="83"/>
  <headerFooter alignWithMargins="0">
    <oddHeader>&amp;C&amp;"Verdana,Bold"&amp;12&amp;K000000OLA
General Fund / Enterprise Balances
As of 10/31/12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150" zoomScaleNormal="150" workbookViewId="0" topLeftCell="A1">
      <selection activeCell="C22" sqref="C22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42</v>
      </c>
      <c r="D1" s="2" t="s">
        <v>43</v>
      </c>
    </row>
    <row r="2" spans="1:4" ht="21.75" customHeight="1">
      <c r="A2" t="s">
        <v>1</v>
      </c>
      <c r="B2" s="7">
        <v>16110.31</v>
      </c>
      <c r="C2" s="7">
        <v>2191.24</v>
      </c>
      <c r="D2" s="7">
        <f aca="true" t="shared" si="0" ref="D2:D36">B2+C2</f>
        <v>18301.55</v>
      </c>
    </row>
    <row r="3" spans="1:4" ht="21.7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21.75" customHeight="1">
      <c r="A4" t="s">
        <v>3</v>
      </c>
      <c r="B4" s="8">
        <v>24825.57</v>
      </c>
      <c r="C4" s="8">
        <v>605.44</v>
      </c>
      <c r="D4" s="8">
        <f t="shared" si="0"/>
        <v>25431.01</v>
      </c>
    </row>
    <row r="5" spans="1:4" ht="21.75" customHeight="1">
      <c r="A5" t="s">
        <v>4</v>
      </c>
      <c r="B5" s="8">
        <v>1165.27</v>
      </c>
      <c r="C5" s="8">
        <v>20</v>
      </c>
      <c r="D5" s="8">
        <f t="shared" si="0"/>
        <v>1185.27</v>
      </c>
    </row>
    <row r="6" spans="1:4" ht="21.75" customHeight="1">
      <c r="A6" t="s">
        <v>5</v>
      </c>
      <c r="B6" s="8">
        <v>109.5</v>
      </c>
      <c r="C6" s="8"/>
      <c r="D6" s="8">
        <f t="shared" si="0"/>
        <v>109.5</v>
      </c>
    </row>
    <row r="7" spans="1:4" ht="21.7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21.7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21.75" customHeight="1">
      <c r="A9" t="s">
        <v>35</v>
      </c>
      <c r="B9" s="8">
        <v>-1149.02</v>
      </c>
      <c r="C9" s="8">
        <v>-2714.31</v>
      </c>
      <c r="D9" s="8">
        <f t="shared" si="0"/>
        <v>-3863.33</v>
      </c>
    </row>
    <row r="10" spans="1:4" ht="21.7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21.7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21.75" customHeight="1">
      <c r="A12" t="s">
        <v>31</v>
      </c>
      <c r="B12" s="8">
        <v>-3632.8</v>
      </c>
      <c r="C12" s="8">
        <v>-3486.36</v>
      </c>
      <c r="D12" s="8">
        <f t="shared" si="0"/>
        <v>-7119.16</v>
      </c>
    </row>
    <row r="13" spans="1:4" ht="21.7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24.75" customHeight="1">
      <c r="A14" s="16" t="s">
        <v>41</v>
      </c>
      <c r="B14" s="8">
        <v>0</v>
      </c>
      <c r="C14" s="8">
        <v>4635.05</v>
      </c>
      <c r="D14" s="8">
        <f t="shared" si="0"/>
        <v>4635.05</v>
      </c>
    </row>
    <row r="15" spans="1:4" ht="21.75" customHeight="1">
      <c r="A15" t="s">
        <v>6</v>
      </c>
      <c r="B15" s="8">
        <v>5132.23</v>
      </c>
      <c r="C15" s="8"/>
      <c r="D15" s="8">
        <f t="shared" si="0"/>
        <v>5132.23</v>
      </c>
    </row>
    <row r="16" spans="1:4" ht="21.75" customHeight="1">
      <c r="A16" t="s">
        <v>7</v>
      </c>
      <c r="B16" s="8">
        <v>4316.26</v>
      </c>
      <c r="C16" s="8"/>
      <c r="D16" s="8">
        <f t="shared" si="0"/>
        <v>4316.26</v>
      </c>
    </row>
    <row r="17" spans="1:4" ht="21.75" customHeight="1">
      <c r="A17" t="s">
        <v>8</v>
      </c>
      <c r="B17" s="8">
        <v>535.91</v>
      </c>
      <c r="C17" s="8">
        <v>25</v>
      </c>
      <c r="D17" s="8">
        <f t="shared" si="0"/>
        <v>560.91</v>
      </c>
    </row>
    <row r="18" spans="1:4" ht="21.75" customHeight="1">
      <c r="A18" t="s">
        <v>21</v>
      </c>
      <c r="B18" s="8">
        <v>170</v>
      </c>
      <c r="C18" s="8">
        <v>30</v>
      </c>
      <c r="D18" s="8">
        <f t="shared" si="0"/>
        <v>200</v>
      </c>
    </row>
    <row r="19" spans="1:4" ht="21.75" customHeight="1">
      <c r="A19" t="s">
        <v>9</v>
      </c>
      <c r="B19" s="8">
        <v>1520</v>
      </c>
      <c r="C19" s="8"/>
      <c r="D19" s="8">
        <f t="shared" si="0"/>
        <v>1520</v>
      </c>
    </row>
    <row r="20" spans="1:4" ht="21.75" customHeight="1">
      <c r="A20" t="s">
        <v>10</v>
      </c>
      <c r="B20" s="8">
        <v>2541.32</v>
      </c>
      <c r="C20" s="8">
        <v>75</v>
      </c>
      <c r="D20" s="8">
        <f t="shared" si="0"/>
        <v>2616.32</v>
      </c>
    </row>
    <row r="21" spans="1:4" ht="21.75" customHeight="1">
      <c r="A21" t="s">
        <v>27</v>
      </c>
      <c r="B21" s="8">
        <v>51924.42</v>
      </c>
      <c r="C21" s="8">
        <v>15864.23</v>
      </c>
      <c r="D21" s="8">
        <f t="shared" si="0"/>
        <v>67788.65</v>
      </c>
    </row>
    <row r="22" spans="1:4" ht="21.75" customHeight="1">
      <c r="A22" t="s">
        <v>23</v>
      </c>
      <c r="B22" s="8">
        <v>2021.44</v>
      </c>
      <c r="C22" s="8"/>
      <c r="D22" s="8">
        <f t="shared" si="0"/>
        <v>2021.44</v>
      </c>
    </row>
    <row r="23" spans="1:4" ht="21.75" customHeight="1">
      <c r="A23" t="s">
        <v>22</v>
      </c>
      <c r="B23" s="8">
        <v>0</v>
      </c>
      <c r="C23" s="8"/>
      <c r="D23" s="8">
        <f t="shared" si="0"/>
        <v>0</v>
      </c>
    </row>
    <row r="24" spans="1:4" ht="21.75" customHeight="1">
      <c r="A24" t="s">
        <v>24</v>
      </c>
      <c r="B24" s="8">
        <v>352.49</v>
      </c>
      <c r="C24" s="8"/>
      <c r="D24" s="8">
        <f t="shared" si="0"/>
        <v>352.49</v>
      </c>
    </row>
    <row r="25" spans="1:4" ht="21.75" customHeight="1">
      <c r="A25" t="s">
        <v>11</v>
      </c>
      <c r="B25" s="8">
        <v>915.63</v>
      </c>
      <c r="C25" s="8"/>
      <c r="D25" s="8">
        <f t="shared" si="0"/>
        <v>915.63</v>
      </c>
    </row>
    <row r="26" spans="1:4" ht="21.75" customHeight="1">
      <c r="A26" t="s">
        <v>12</v>
      </c>
      <c r="B26" s="8">
        <v>3264.18</v>
      </c>
      <c r="C26" s="8">
        <v>20</v>
      </c>
      <c r="D26" s="8">
        <f t="shared" si="0"/>
        <v>3284.18</v>
      </c>
    </row>
    <row r="27" spans="1:4" ht="21.75" customHeight="1">
      <c r="A27" t="s">
        <v>13</v>
      </c>
      <c r="B27" s="8">
        <v>7877.03</v>
      </c>
      <c r="C27" s="8">
        <v>39.9</v>
      </c>
      <c r="D27" s="8">
        <f t="shared" si="0"/>
        <v>7916.929999999999</v>
      </c>
    </row>
    <row r="28" spans="1:4" ht="21.75" customHeight="1">
      <c r="A28" t="s">
        <v>14</v>
      </c>
      <c r="B28" s="8">
        <v>11017.17</v>
      </c>
      <c r="C28" s="8">
        <v>315</v>
      </c>
      <c r="D28" s="8">
        <f t="shared" si="0"/>
        <v>11332.17</v>
      </c>
    </row>
    <row r="29" spans="1:4" ht="21.75" customHeight="1">
      <c r="A29" t="s">
        <v>15</v>
      </c>
      <c r="B29" s="8">
        <v>4458.35</v>
      </c>
      <c r="C29" s="8">
        <v>65</v>
      </c>
      <c r="D29" s="8">
        <f t="shared" si="0"/>
        <v>4523.35</v>
      </c>
    </row>
    <row r="30" spans="1:4" ht="21.75" customHeight="1">
      <c r="A30" t="s">
        <v>16</v>
      </c>
      <c r="B30" s="8">
        <v>816.69</v>
      </c>
      <c r="C30" s="8">
        <v>10</v>
      </c>
      <c r="D30" s="8">
        <f t="shared" si="0"/>
        <v>826.69</v>
      </c>
    </row>
    <row r="31" spans="1:4" ht="21.75" customHeight="1">
      <c r="A31" t="s">
        <v>17</v>
      </c>
      <c r="B31" s="8">
        <v>18944.52</v>
      </c>
      <c r="C31" s="8"/>
      <c r="D31" s="8">
        <f t="shared" si="0"/>
        <v>18944.52</v>
      </c>
    </row>
    <row r="32" spans="1:4" ht="21.75" customHeight="1">
      <c r="A32" t="s">
        <v>18</v>
      </c>
      <c r="B32" s="8">
        <v>5586.78</v>
      </c>
      <c r="C32" s="8">
        <v>55</v>
      </c>
      <c r="D32" s="8">
        <f t="shared" si="0"/>
        <v>5641.78</v>
      </c>
    </row>
    <row r="33" spans="1:4" ht="21.75" customHeight="1">
      <c r="A33" t="s">
        <v>19</v>
      </c>
      <c r="B33" s="9">
        <f>SUM(B2:B32)</f>
        <v>117927.04000000001</v>
      </c>
      <c r="C33" s="10">
        <f>SUM(C2:C32)</f>
        <v>59472.88</v>
      </c>
      <c r="D33" s="9">
        <f t="shared" si="0"/>
        <v>177399.92</v>
      </c>
    </row>
    <row r="34" spans="1:4" ht="21.75" customHeight="1">
      <c r="A34" t="s">
        <v>25</v>
      </c>
      <c r="B34" s="11">
        <v>18890.05</v>
      </c>
      <c r="C34" s="12">
        <v>895</v>
      </c>
      <c r="D34" s="8">
        <f t="shared" si="0"/>
        <v>19785.05</v>
      </c>
    </row>
    <row r="35" spans="1:4" ht="21.75" customHeight="1">
      <c r="A35" t="s">
        <v>32</v>
      </c>
      <c r="B35" s="11">
        <v>121304.39</v>
      </c>
      <c r="C35" s="12"/>
      <c r="D35" s="8">
        <f t="shared" si="0"/>
        <v>121304.39</v>
      </c>
    </row>
    <row r="36" spans="1:4" ht="21.75" customHeight="1">
      <c r="A36" t="s">
        <v>33</v>
      </c>
      <c r="B36" s="6">
        <v>146336.01</v>
      </c>
      <c r="C36" s="13">
        <v>-2949.16</v>
      </c>
      <c r="D36" s="8">
        <f t="shared" si="0"/>
        <v>143386.85</v>
      </c>
    </row>
    <row r="37" spans="1:4" ht="21.75" customHeight="1" thickBot="1">
      <c r="A37" t="s">
        <v>20</v>
      </c>
      <c r="B37" s="14">
        <f>B33+B34+B35+B36</f>
        <v>404457.49</v>
      </c>
      <c r="C37" s="14">
        <f>C33+C34+C35+C36</f>
        <v>57418.72</v>
      </c>
      <c r="D37" s="14">
        <f>SUM(D33:D36)</f>
        <v>461876.20999999996</v>
      </c>
    </row>
    <row r="38" spans="2:4" ht="21.75" customHeight="1">
      <c r="B38" s="4"/>
      <c r="C38" s="4"/>
      <c r="D38" s="4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printOptions gridLines="1" horizontalCentered="1"/>
  <pageMargins left="0.75" right="0.75" top="1.25" bottom="0.3" header="0.5" footer="0.5"/>
  <pageSetup fitToHeight="1" fitToWidth="1" orientation="portrait" scale="80"/>
  <headerFooter alignWithMargins="0">
    <oddHeader>&amp;C&amp;"Verdana,Bold"&amp;12&amp;K000000OLA
General Fund / Enterprise Balances
As of 11/30/12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150" zoomScaleNormal="150" workbookViewId="0" topLeftCell="A1">
      <selection activeCell="C37" sqref="C37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44</v>
      </c>
      <c r="D1" s="2" t="s">
        <v>45</v>
      </c>
    </row>
    <row r="2" spans="1:4" ht="21.75" customHeight="1">
      <c r="A2" t="s">
        <v>1</v>
      </c>
      <c r="B2" s="7">
        <v>16110.31</v>
      </c>
      <c r="C2" s="7">
        <v>2261.24</v>
      </c>
      <c r="D2" s="7">
        <f aca="true" t="shared" si="0" ref="D2:D36">B2+C2</f>
        <v>18371.55</v>
      </c>
    </row>
    <row r="3" spans="1:4" ht="21.7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21.75" customHeight="1">
      <c r="A4" t="s">
        <v>3</v>
      </c>
      <c r="B4" s="8">
        <v>24825.57</v>
      </c>
      <c r="C4" s="8">
        <v>1817.44</v>
      </c>
      <c r="D4" s="8">
        <f t="shared" si="0"/>
        <v>26643.01</v>
      </c>
    </row>
    <row r="5" spans="1:4" ht="21.75" customHeight="1">
      <c r="A5" t="s">
        <v>4</v>
      </c>
      <c r="B5" s="8">
        <v>1165.27</v>
      </c>
      <c r="C5" s="8">
        <v>25</v>
      </c>
      <c r="D5" s="8">
        <f t="shared" si="0"/>
        <v>1190.27</v>
      </c>
    </row>
    <row r="6" spans="1:4" ht="21.75" customHeight="1">
      <c r="A6" t="s">
        <v>5</v>
      </c>
      <c r="B6" s="8">
        <v>109.5</v>
      </c>
      <c r="C6" s="8"/>
      <c r="D6" s="8">
        <f t="shared" si="0"/>
        <v>109.5</v>
      </c>
    </row>
    <row r="7" spans="1:4" ht="21.7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21.7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21.75" customHeight="1">
      <c r="A9" t="s">
        <v>35</v>
      </c>
      <c r="B9" s="8">
        <v>-1149.02</v>
      </c>
      <c r="C9" s="8">
        <v>-2714.31</v>
      </c>
      <c r="D9" s="8">
        <f t="shared" si="0"/>
        <v>-3863.33</v>
      </c>
    </row>
    <row r="10" spans="1:4" ht="21.7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21.7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21.75" customHeight="1">
      <c r="A12" t="s">
        <v>31</v>
      </c>
      <c r="B12" s="8">
        <v>-3632.8</v>
      </c>
      <c r="C12" s="8">
        <v>2717.97</v>
      </c>
      <c r="D12" s="8">
        <f t="shared" si="0"/>
        <v>-914.8300000000004</v>
      </c>
    </row>
    <row r="13" spans="1:4" ht="21.7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24.75" customHeight="1">
      <c r="A14" s="16" t="s">
        <v>41</v>
      </c>
      <c r="B14" s="8">
        <v>0</v>
      </c>
      <c r="C14" s="8">
        <v>4635.05</v>
      </c>
      <c r="D14" s="8">
        <f t="shared" si="0"/>
        <v>4635.05</v>
      </c>
    </row>
    <row r="15" spans="1:4" ht="21.75" customHeight="1">
      <c r="A15" t="s">
        <v>6</v>
      </c>
      <c r="B15" s="8">
        <v>5132.23</v>
      </c>
      <c r="C15" s="8"/>
      <c r="D15" s="8">
        <f t="shared" si="0"/>
        <v>5132.23</v>
      </c>
    </row>
    <row r="16" spans="1:4" ht="21.75" customHeight="1">
      <c r="A16" t="s">
        <v>7</v>
      </c>
      <c r="B16" s="8">
        <v>4316.26</v>
      </c>
      <c r="C16" s="8"/>
      <c r="D16" s="8">
        <f t="shared" si="0"/>
        <v>4316.26</v>
      </c>
    </row>
    <row r="17" spans="1:4" ht="21.75" customHeight="1">
      <c r="A17" t="s">
        <v>8</v>
      </c>
      <c r="B17" s="8">
        <v>535.91</v>
      </c>
      <c r="C17" s="8">
        <v>25</v>
      </c>
      <c r="D17" s="8">
        <f t="shared" si="0"/>
        <v>560.91</v>
      </c>
    </row>
    <row r="18" spans="1:4" ht="21.75" customHeight="1">
      <c r="A18" t="s">
        <v>21</v>
      </c>
      <c r="B18" s="8">
        <v>170</v>
      </c>
      <c r="C18" s="8">
        <v>45</v>
      </c>
      <c r="D18" s="8">
        <f t="shared" si="0"/>
        <v>215</v>
      </c>
    </row>
    <row r="19" spans="1:4" ht="21.75" customHeight="1">
      <c r="A19" t="s">
        <v>9</v>
      </c>
      <c r="B19" s="8">
        <v>1520</v>
      </c>
      <c r="C19" s="8"/>
      <c r="D19" s="8">
        <f t="shared" si="0"/>
        <v>1520</v>
      </c>
    </row>
    <row r="20" spans="1:4" ht="21.75" customHeight="1">
      <c r="A20" t="s">
        <v>10</v>
      </c>
      <c r="B20" s="8">
        <v>2541.32</v>
      </c>
      <c r="C20" s="8">
        <v>85</v>
      </c>
      <c r="D20" s="8">
        <f t="shared" si="0"/>
        <v>2626.32</v>
      </c>
    </row>
    <row r="21" spans="1:4" ht="21.75" customHeight="1">
      <c r="A21" t="s">
        <v>27</v>
      </c>
      <c r="B21" s="8">
        <v>51924.42</v>
      </c>
      <c r="C21" s="8">
        <v>18468.66</v>
      </c>
      <c r="D21" s="8">
        <f t="shared" si="0"/>
        <v>70393.08</v>
      </c>
    </row>
    <row r="22" spans="1:4" ht="21.75" customHeight="1">
      <c r="A22" t="s">
        <v>23</v>
      </c>
      <c r="B22" s="8">
        <v>2021.44</v>
      </c>
      <c r="C22" s="8"/>
      <c r="D22" s="8">
        <f t="shared" si="0"/>
        <v>2021.44</v>
      </c>
    </row>
    <row r="23" spans="1:4" ht="21.75" customHeight="1">
      <c r="A23" t="s">
        <v>22</v>
      </c>
      <c r="B23" s="8">
        <v>0</v>
      </c>
      <c r="C23" s="8"/>
      <c r="D23" s="8">
        <f t="shared" si="0"/>
        <v>0</v>
      </c>
    </row>
    <row r="24" spans="1:4" ht="21.75" customHeight="1">
      <c r="A24" t="s">
        <v>24</v>
      </c>
      <c r="B24" s="8">
        <v>352.49</v>
      </c>
      <c r="C24" s="8"/>
      <c r="D24" s="8">
        <f t="shared" si="0"/>
        <v>352.49</v>
      </c>
    </row>
    <row r="25" spans="1:4" ht="21.75" customHeight="1">
      <c r="A25" t="s">
        <v>11</v>
      </c>
      <c r="B25" s="8">
        <v>915.63</v>
      </c>
      <c r="C25" s="8">
        <v>-1080</v>
      </c>
      <c r="D25" s="8">
        <f t="shared" si="0"/>
        <v>-164.37</v>
      </c>
    </row>
    <row r="26" spans="1:4" ht="21.75" customHeight="1">
      <c r="A26" t="s">
        <v>12</v>
      </c>
      <c r="B26" s="8">
        <v>3264.18</v>
      </c>
      <c r="C26" s="8">
        <v>20</v>
      </c>
      <c r="D26" s="8">
        <f t="shared" si="0"/>
        <v>3284.18</v>
      </c>
    </row>
    <row r="27" spans="1:4" ht="21.75" customHeight="1">
      <c r="A27" t="s">
        <v>13</v>
      </c>
      <c r="B27" s="8">
        <v>7877.03</v>
      </c>
      <c r="C27" s="8">
        <v>84.9</v>
      </c>
      <c r="D27" s="8">
        <f t="shared" si="0"/>
        <v>7961.929999999999</v>
      </c>
    </row>
    <row r="28" spans="1:4" ht="21.75" customHeight="1">
      <c r="A28" t="s">
        <v>14</v>
      </c>
      <c r="B28" s="8">
        <v>11017.17</v>
      </c>
      <c r="C28" s="8">
        <v>455</v>
      </c>
      <c r="D28" s="8">
        <f t="shared" si="0"/>
        <v>11472.17</v>
      </c>
    </row>
    <row r="29" spans="1:4" ht="21.75" customHeight="1">
      <c r="A29" t="s">
        <v>15</v>
      </c>
      <c r="B29" s="8">
        <v>4458.35</v>
      </c>
      <c r="C29" s="8">
        <v>65</v>
      </c>
      <c r="D29" s="8">
        <f t="shared" si="0"/>
        <v>4523.35</v>
      </c>
    </row>
    <row r="30" spans="1:4" ht="21.75" customHeight="1">
      <c r="A30" t="s">
        <v>16</v>
      </c>
      <c r="B30" s="8">
        <v>816.69</v>
      </c>
      <c r="C30" s="8">
        <v>10</v>
      </c>
      <c r="D30" s="8">
        <f t="shared" si="0"/>
        <v>826.69</v>
      </c>
    </row>
    <row r="31" spans="1:4" ht="21.75" customHeight="1">
      <c r="A31" t="s">
        <v>17</v>
      </c>
      <c r="B31" s="8">
        <v>18944.52</v>
      </c>
      <c r="C31" s="8"/>
      <c r="D31" s="8">
        <f t="shared" si="0"/>
        <v>18944.52</v>
      </c>
    </row>
    <row r="32" spans="1:4" ht="21.75" customHeight="1">
      <c r="A32" t="s">
        <v>18</v>
      </c>
      <c r="B32" s="8">
        <v>5586.78</v>
      </c>
      <c r="C32" s="8">
        <v>65</v>
      </c>
      <c r="D32" s="8">
        <f t="shared" si="0"/>
        <v>5651.78</v>
      </c>
    </row>
    <row r="33" spans="1:4" ht="21.75" customHeight="1">
      <c r="A33" t="s">
        <v>19</v>
      </c>
      <c r="B33" s="9">
        <f>SUM(B2:B32)</f>
        <v>117927.04000000001</v>
      </c>
      <c r="C33" s="10">
        <f>SUM(C2:C32)</f>
        <v>68708.64</v>
      </c>
      <c r="D33" s="9">
        <f t="shared" si="0"/>
        <v>186635.68</v>
      </c>
    </row>
    <row r="34" spans="1:4" ht="21.75" customHeight="1">
      <c r="A34" t="s">
        <v>25</v>
      </c>
      <c r="B34" s="11">
        <v>18890.05</v>
      </c>
      <c r="C34" s="12">
        <v>895</v>
      </c>
      <c r="D34" s="8">
        <f t="shared" si="0"/>
        <v>19785.05</v>
      </c>
    </row>
    <row r="35" spans="1:4" ht="21.75" customHeight="1">
      <c r="A35" t="s">
        <v>32</v>
      </c>
      <c r="B35" s="11">
        <v>121304.39</v>
      </c>
      <c r="C35" s="12"/>
      <c r="D35" s="8">
        <f t="shared" si="0"/>
        <v>121304.39</v>
      </c>
    </row>
    <row r="36" spans="1:4" ht="21.75" customHeight="1">
      <c r="A36" t="s">
        <v>33</v>
      </c>
      <c r="B36" s="6">
        <v>146336.01</v>
      </c>
      <c r="C36" s="13">
        <v>-5738.36</v>
      </c>
      <c r="D36" s="8">
        <f t="shared" si="0"/>
        <v>140597.65000000002</v>
      </c>
    </row>
    <row r="37" spans="1:4" ht="21.75" customHeight="1" thickBot="1">
      <c r="A37" t="s">
        <v>20</v>
      </c>
      <c r="B37" s="14">
        <f>B33+B34+B35+B36</f>
        <v>404457.49</v>
      </c>
      <c r="C37" s="14">
        <f>C33+C34+C35+C36</f>
        <v>63865.28</v>
      </c>
      <c r="D37" s="14">
        <f>SUM(D33:D36)</f>
        <v>468322.77</v>
      </c>
    </row>
    <row r="38" spans="2:4" ht="21.75" customHeight="1">
      <c r="B38" s="4"/>
      <c r="C38" s="4"/>
      <c r="D38" s="4"/>
    </row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printOptions gridLines="1" horizontalCentered="1"/>
  <pageMargins left="0.75" right="0.75" top="1.25" bottom="0.3" header="0.5" footer="0.5"/>
  <pageSetup fitToHeight="1" fitToWidth="1" orientation="portrait" scale="80"/>
  <headerFooter alignWithMargins="0">
    <oddHeader>&amp;C&amp;"Verdana,Bold"&amp;12&amp;K000000OLA
General Fund / Enterprise Balances
As of 12/31/12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150" zoomScaleNormal="150" workbookViewId="0" topLeftCell="A9">
      <selection activeCell="C38" sqref="C38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48</v>
      </c>
      <c r="D1" s="2" t="s">
        <v>49</v>
      </c>
    </row>
    <row r="2" spans="1:4" ht="21.75" customHeight="1">
      <c r="A2" t="s">
        <v>1</v>
      </c>
      <c r="B2" s="7">
        <v>16110.31</v>
      </c>
      <c r="C2" s="7">
        <v>2391.24</v>
      </c>
      <c r="D2" s="7">
        <f aca="true" t="shared" si="0" ref="D2:D37">B2+C2</f>
        <v>18501.55</v>
      </c>
    </row>
    <row r="3" spans="1:4" ht="21.7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21.75" customHeight="1">
      <c r="A4" t="s">
        <v>3</v>
      </c>
      <c r="B4" s="8">
        <v>24825.57</v>
      </c>
      <c r="C4" s="8">
        <v>1599.37</v>
      </c>
      <c r="D4" s="8">
        <f t="shared" si="0"/>
        <v>26424.94</v>
      </c>
    </row>
    <row r="5" spans="1:4" ht="21.75" customHeight="1">
      <c r="A5" t="s">
        <v>4</v>
      </c>
      <c r="B5" s="8">
        <v>1165.27</v>
      </c>
      <c r="C5" s="8">
        <v>30</v>
      </c>
      <c r="D5" s="8">
        <f t="shared" si="0"/>
        <v>1195.27</v>
      </c>
    </row>
    <row r="6" spans="1:4" ht="21.75" customHeight="1">
      <c r="A6" t="s">
        <v>5</v>
      </c>
      <c r="B6" s="8">
        <v>109.5</v>
      </c>
      <c r="C6" s="8"/>
      <c r="D6" s="8">
        <f t="shared" si="0"/>
        <v>109.5</v>
      </c>
    </row>
    <row r="7" spans="1:4" ht="21.7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21.7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21.75" customHeight="1">
      <c r="A9" t="s">
        <v>35</v>
      </c>
      <c r="B9" s="8">
        <v>-1149.02</v>
      </c>
      <c r="C9" s="8">
        <v>-2714.31</v>
      </c>
      <c r="D9" s="8">
        <f t="shared" si="0"/>
        <v>-3863.33</v>
      </c>
    </row>
    <row r="10" spans="1:4" ht="21.7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21.7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21.75" customHeight="1">
      <c r="A12" t="s">
        <v>31</v>
      </c>
      <c r="B12" s="8">
        <v>-3632.8</v>
      </c>
      <c r="C12" s="8">
        <v>2717.97</v>
      </c>
      <c r="D12" s="8">
        <f t="shared" si="0"/>
        <v>-914.8300000000004</v>
      </c>
    </row>
    <row r="13" spans="1:4" ht="21.7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24.75" customHeight="1">
      <c r="A14" s="16" t="s">
        <v>41</v>
      </c>
      <c r="B14" s="8">
        <v>0</v>
      </c>
      <c r="C14" s="8">
        <v>4635.05</v>
      </c>
      <c r="D14" s="8">
        <f t="shared" si="0"/>
        <v>4635.05</v>
      </c>
    </row>
    <row r="15" spans="1:4" ht="21.75" customHeight="1">
      <c r="A15" t="s">
        <v>6</v>
      </c>
      <c r="B15" s="8">
        <v>5132.23</v>
      </c>
      <c r="C15" s="8"/>
      <c r="D15" s="8">
        <f t="shared" si="0"/>
        <v>5132.23</v>
      </c>
    </row>
    <row r="16" spans="1:4" ht="21.75" customHeight="1">
      <c r="A16" t="s">
        <v>46</v>
      </c>
      <c r="B16" s="8"/>
      <c r="C16" s="8">
        <v>600</v>
      </c>
      <c r="D16" s="8"/>
    </row>
    <row r="17" spans="1:4" ht="21.75" customHeight="1">
      <c r="A17" t="s">
        <v>7</v>
      </c>
      <c r="B17" s="8">
        <v>4316.26</v>
      </c>
      <c r="C17" s="8"/>
      <c r="D17" s="8">
        <f t="shared" si="0"/>
        <v>4316.26</v>
      </c>
    </row>
    <row r="18" spans="1:4" ht="21.75" customHeight="1">
      <c r="A18" t="s">
        <v>8</v>
      </c>
      <c r="B18" s="8">
        <v>535.91</v>
      </c>
      <c r="C18" s="8">
        <v>35</v>
      </c>
      <c r="D18" s="8">
        <f t="shared" si="0"/>
        <v>570.91</v>
      </c>
    </row>
    <row r="19" spans="1:4" ht="21.75" customHeight="1">
      <c r="A19" t="s">
        <v>21</v>
      </c>
      <c r="B19" s="8">
        <v>170</v>
      </c>
      <c r="C19" s="8">
        <v>85</v>
      </c>
      <c r="D19" s="8">
        <f t="shared" si="0"/>
        <v>255</v>
      </c>
    </row>
    <row r="20" spans="1:4" ht="21.75" customHeight="1">
      <c r="A20" t="s">
        <v>9</v>
      </c>
      <c r="B20" s="8">
        <v>1520</v>
      </c>
      <c r="C20" s="8"/>
      <c r="D20" s="8">
        <f t="shared" si="0"/>
        <v>1520</v>
      </c>
    </row>
    <row r="21" spans="1:4" ht="21.75" customHeight="1">
      <c r="A21" t="s">
        <v>10</v>
      </c>
      <c r="B21" s="8">
        <v>2541.32</v>
      </c>
      <c r="C21" s="8">
        <v>110</v>
      </c>
      <c r="D21" s="8">
        <f t="shared" si="0"/>
        <v>2651.32</v>
      </c>
    </row>
    <row r="22" spans="1:4" ht="21.75" customHeight="1">
      <c r="A22" t="s">
        <v>27</v>
      </c>
      <c r="B22" s="8">
        <v>51924.42</v>
      </c>
      <c r="C22" s="8">
        <v>16575.14</v>
      </c>
      <c r="D22" s="8">
        <f t="shared" si="0"/>
        <v>68499.56</v>
      </c>
    </row>
    <row r="23" spans="1:4" ht="21.75" customHeight="1">
      <c r="A23" t="s">
        <v>23</v>
      </c>
      <c r="B23" s="8">
        <v>2021.44</v>
      </c>
      <c r="C23" s="8"/>
      <c r="D23" s="8">
        <f t="shared" si="0"/>
        <v>2021.44</v>
      </c>
    </row>
    <row r="24" spans="1:4" ht="21.75" customHeight="1">
      <c r="A24" s="17" t="s">
        <v>47</v>
      </c>
      <c r="B24" s="8">
        <v>0</v>
      </c>
      <c r="C24" s="8"/>
      <c r="D24" s="8">
        <f t="shared" si="0"/>
        <v>0</v>
      </c>
    </row>
    <row r="25" spans="1:4" ht="21.75" customHeight="1">
      <c r="A25" t="s">
        <v>24</v>
      </c>
      <c r="B25" s="8">
        <v>352.49</v>
      </c>
      <c r="C25" s="8"/>
      <c r="D25" s="8">
        <f t="shared" si="0"/>
        <v>352.49</v>
      </c>
    </row>
    <row r="26" spans="1:4" ht="21.75" customHeight="1">
      <c r="A26" t="s">
        <v>11</v>
      </c>
      <c r="B26" s="8">
        <v>915.63</v>
      </c>
      <c r="C26" s="8">
        <v>-870</v>
      </c>
      <c r="D26" s="8">
        <f t="shared" si="0"/>
        <v>45.629999999999995</v>
      </c>
    </row>
    <row r="27" spans="1:4" ht="21.75" customHeight="1">
      <c r="A27" t="s">
        <v>12</v>
      </c>
      <c r="B27" s="8">
        <v>3264.18</v>
      </c>
      <c r="C27" s="8">
        <v>45</v>
      </c>
      <c r="D27" s="8">
        <f t="shared" si="0"/>
        <v>3309.18</v>
      </c>
    </row>
    <row r="28" spans="1:4" ht="21.75" customHeight="1">
      <c r="A28" t="s">
        <v>13</v>
      </c>
      <c r="B28" s="8">
        <v>7877.03</v>
      </c>
      <c r="C28" s="8">
        <v>-190.1</v>
      </c>
      <c r="D28" s="8">
        <f t="shared" si="0"/>
        <v>7686.929999999999</v>
      </c>
    </row>
    <row r="29" spans="1:4" ht="21.75" customHeight="1">
      <c r="A29" t="s">
        <v>14</v>
      </c>
      <c r="B29" s="8">
        <v>11017.17</v>
      </c>
      <c r="C29" s="8">
        <v>720</v>
      </c>
      <c r="D29" s="8">
        <f t="shared" si="0"/>
        <v>11737.17</v>
      </c>
    </row>
    <row r="30" spans="1:4" ht="21.75" customHeight="1">
      <c r="A30" t="s">
        <v>15</v>
      </c>
      <c r="B30" s="8">
        <v>4458.35</v>
      </c>
      <c r="C30" s="8">
        <v>100</v>
      </c>
      <c r="D30" s="8">
        <f t="shared" si="0"/>
        <v>4558.35</v>
      </c>
    </row>
    <row r="31" spans="1:4" ht="21.75" customHeight="1">
      <c r="A31" t="s">
        <v>16</v>
      </c>
      <c r="B31" s="8">
        <v>816.69</v>
      </c>
      <c r="C31" s="8">
        <v>30</v>
      </c>
      <c r="D31" s="8">
        <f t="shared" si="0"/>
        <v>846.69</v>
      </c>
    </row>
    <row r="32" spans="1:4" ht="21.75" customHeight="1">
      <c r="A32" t="s">
        <v>17</v>
      </c>
      <c r="B32" s="8">
        <v>18944.52</v>
      </c>
      <c r="C32" s="8"/>
      <c r="D32" s="8">
        <f t="shared" si="0"/>
        <v>18944.52</v>
      </c>
    </row>
    <row r="33" spans="1:4" ht="21.75" customHeight="1">
      <c r="A33" t="s">
        <v>18</v>
      </c>
      <c r="B33" s="8">
        <v>5586.78</v>
      </c>
      <c r="C33" s="8">
        <v>95</v>
      </c>
      <c r="D33" s="8">
        <f t="shared" si="0"/>
        <v>5681.78</v>
      </c>
    </row>
    <row r="34" spans="1:4" ht="21.75" customHeight="1">
      <c r="A34" t="s">
        <v>19</v>
      </c>
      <c r="B34" s="9">
        <f>SUM(B2:B33)</f>
        <v>117927.04000000001</v>
      </c>
      <c r="C34" s="10">
        <f>SUM(C2:C33)</f>
        <v>67717.04999999999</v>
      </c>
      <c r="D34" s="9">
        <f t="shared" si="0"/>
        <v>185644.09</v>
      </c>
    </row>
    <row r="35" spans="1:4" ht="21.75" customHeight="1">
      <c r="A35" t="s">
        <v>25</v>
      </c>
      <c r="B35" s="11">
        <v>18890.05</v>
      </c>
      <c r="C35" s="12">
        <v>895</v>
      </c>
      <c r="D35" s="8">
        <f t="shared" si="0"/>
        <v>19785.05</v>
      </c>
    </row>
    <row r="36" spans="1:4" ht="21.75" customHeight="1">
      <c r="A36" t="s">
        <v>32</v>
      </c>
      <c r="B36" s="11">
        <v>121304.39</v>
      </c>
      <c r="C36" s="12"/>
      <c r="D36" s="8">
        <f t="shared" si="0"/>
        <v>121304.39</v>
      </c>
    </row>
    <row r="37" spans="1:4" ht="21.75" customHeight="1">
      <c r="A37" t="s">
        <v>33</v>
      </c>
      <c r="B37" s="6">
        <v>146336.01</v>
      </c>
      <c r="C37" s="13">
        <v>-4913.97</v>
      </c>
      <c r="D37" s="8">
        <f t="shared" si="0"/>
        <v>141422.04</v>
      </c>
    </row>
    <row r="38" spans="1:4" ht="21.75" customHeight="1" thickBot="1">
      <c r="A38" t="s">
        <v>20</v>
      </c>
      <c r="B38" s="14">
        <f>B34+B35+B36+B37</f>
        <v>404457.49</v>
      </c>
      <c r="C38" s="14">
        <f>C34+C35+C36+C37</f>
        <v>63698.07999999999</v>
      </c>
      <c r="D38" s="14">
        <f>SUM(D34:D37)</f>
        <v>468155.56999999995</v>
      </c>
    </row>
    <row r="39" spans="2:4" ht="21.75" customHeight="1">
      <c r="B39" s="4"/>
      <c r="C39" s="4"/>
      <c r="D39" s="4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</sheetData>
  <sheetProtection/>
  <printOptions gridLines="1" horizontalCentered="1"/>
  <pageMargins left="0.75" right="0.75" top="1.25" bottom="0.3" header="0.5" footer="0.5"/>
  <pageSetup fitToHeight="1" fitToWidth="1" orientation="portrait" scale="78"/>
  <headerFooter alignWithMargins="0">
    <oddHeader>&amp;C&amp;"Verdana,Bold"&amp;12&amp;K000000OLA
General Fund / Enterprise Balances
As of 1/31/13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="150" zoomScaleNormal="150" workbookViewId="0" topLeftCell="A1">
      <selection activeCell="C1" sqref="C1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55</v>
      </c>
      <c r="D1" s="2" t="s">
        <v>50</v>
      </c>
    </row>
    <row r="2" spans="1:4" ht="21.75" customHeight="1">
      <c r="A2" t="s">
        <v>1</v>
      </c>
      <c r="B2" s="7">
        <v>16110.31</v>
      </c>
      <c r="C2" s="7">
        <v>1716.24</v>
      </c>
      <c r="D2" s="7">
        <f aca="true" t="shared" si="0" ref="D2:D41">B2+C2</f>
        <v>17826.55</v>
      </c>
    </row>
    <row r="3" spans="1:4" ht="21.7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21.75" customHeight="1">
      <c r="A4" t="s">
        <v>3</v>
      </c>
      <c r="B4" s="8">
        <v>24825.57</v>
      </c>
      <c r="C4" s="8">
        <v>1951.87</v>
      </c>
      <c r="D4" s="8">
        <f t="shared" si="0"/>
        <v>26777.44</v>
      </c>
    </row>
    <row r="5" spans="1:4" ht="21.75" customHeight="1">
      <c r="A5" t="s">
        <v>4</v>
      </c>
      <c r="B5" s="8">
        <v>1165.27</v>
      </c>
      <c r="C5" s="8">
        <v>35</v>
      </c>
      <c r="D5" s="8">
        <f t="shared" si="0"/>
        <v>1200.27</v>
      </c>
    </row>
    <row r="6" spans="1:4" ht="21.75" customHeight="1">
      <c r="A6" t="s">
        <v>5</v>
      </c>
      <c r="B6" s="8">
        <v>109.5</v>
      </c>
      <c r="C6" s="8"/>
      <c r="D6" s="8">
        <f t="shared" si="0"/>
        <v>109.5</v>
      </c>
    </row>
    <row r="7" spans="1:4" ht="21.7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21.7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21.75" customHeight="1">
      <c r="A9" t="s">
        <v>35</v>
      </c>
      <c r="B9" s="8">
        <v>-1149.02</v>
      </c>
      <c r="C9" s="8">
        <v>-5756.5</v>
      </c>
      <c r="D9" s="8">
        <f t="shared" si="0"/>
        <v>-6905.52</v>
      </c>
    </row>
    <row r="10" spans="1:4" ht="21.7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21.7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21.75" customHeight="1">
      <c r="A12" t="s">
        <v>31</v>
      </c>
      <c r="B12" s="8">
        <v>-3632.8</v>
      </c>
      <c r="C12" s="8">
        <v>3386.59</v>
      </c>
      <c r="D12" s="8">
        <f t="shared" si="0"/>
        <v>-246.21000000000004</v>
      </c>
    </row>
    <row r="13" spans="1:4" ht="21.7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21.75" customHeight="1">
      <c r="A14" t="s">
        <v>53</v>
      </c>
      <c r="B14" s="8"/>
      <c r="C14" s="8">
        <v>-837.53</v>
      </c>
      <c r="D14" s="8">
        <f t="shared" si="0"/>
        <v>-837.53</v>
      </c>
    </row>
    <row r="15" spans="1:4" ht="24.75" customHeight="1">
      <c r="A15" s="16" t="s">
        <v>41</v>
      </c>
      <c r="B15" s="8">
        <v>0</v>
      </c>
      <c r="C15" s="8">
        <v>4635.05</v>
      </c>
      <c r="D15" s="8">
        <f t="shared" si="0"/>
        <v>4635.05</v>
      </c>
    </row>
    <row r="16" spans="1:4" ht="21.75" customHeight="1">
      <c r="A16" t="s">
        <v>6</v>
      </c>
      <c r="B16" s="8">
        <v>5132.23</v>
      </c>
      <c r="C16" s="8"/>
      <c r="D16" s="8">
        <f t="shared" si="0"/>
        <v>5132.23</v>
      </c>
    </row>
    <row r="17" spans="1:4" ht="21.75" customHeight="1">
      <c r="A17" t="s">
        <v>46</v>
      </c>
      <c r="B17" s="8"/>
      <c r="C17" s="8">
        <v>2300</v>
      </c>
      <c r="D17" s="8"/>
    </row>
    <row r="18" spans="1:4" ht="21.75" customHeight="1">
      <c r="A18" t="s">
        <v>7</v>
      </c>
      <c r="B18" s="8">
        <v>4316.26</v>
      </c>
      <c r="C18" s="8"/>
      <c r="D18" s="8">
        <f t="shared" si="0"/>
        <v>4316.26</v>
      </c>
    </row>
    <row r="19" spans="1:4" ht="21.75" customHeight="1">
      <c r="A19" t="s">
        <v>54</v>
      </c>
      <c r="B19" s="8"/>
      <c r="C19" s="8">
        <v>773.59</v>
      </c>
      <c r="D19" s="8">
        <f t="shared" si="0"/>
        <v>773.59</v>
      </c>
    </row>
    <row r="20" spans="1:4" ht="21.75" customHeight="1">
      <c r="A20" t="s">
        <v>8</v>
      </c>
      <c r="B20" s="8">
        <v>535.91</v>
      </c>
      <c r="C20" s="8">
        <v>40</v>
      </c>
      <c r="D20" s="8">
        <f t="shared" si="0"/>
        <v>575.91</v>
      </c>
    </row>
    <row r="21" spans="1:4" ht="21.75" customHeight="1">
      <c r="A21" t="s">
        <v>21</v>
      </c>
      <c r="B21" s="8">
        <v>170</v>
      </c>
      <c r="C21" s="8">
        <v>85</v>
      </c>
      <c r="D21" s="8">
        <f t="shared" si="0"/>
        <v>255</v>
      </c>
    </row>
    <row r="22" spans="1:4" ht="21.75" customHeight="1">
      <c r="A22" t="s">
        <v>9</v>
      </c>
      <c r="B22" s="8">
        <v>1520</v>
      </c>
      <c r="C22" s="8"/>
      <c r="D22" s="8">
        <f t="shared" si="0"/>
        <v>1520</v>
      </c>
    </row>
    <row r="23" spans="1:4" ht="21.75" customHeight="1">
      <c r="A23" t="s">
        <v>10</v>
      </c>
      <c r="B23" s="8">
        <v>2541.32</v>
      </c>
      <c r="C23" s="8">
        <v>125</v>
      </c>
      <c r="D23" s="8">
        <f t="shared" si="0"/>
        <v>2666.32</v>
      </c>
    </row>
    <row r="24" spans="1:4" ht="21.75" customHeight="1">
      <c r="A24" t="s">
        <v>27</v>
      </c>
      <c r="B24" s="8">
        <v>51924.42</v>
      </c>
      <c r="C24" s="8">
        <v>12823.86</v>
      </c>
      <c r="D24" s="8">
        <f t="shared" si="0"/>
        <v>64748.28</v>
      </c>
    </row>
    <row r="25" spans="1:4" ht="21.75" customHeight="1">
      <c r="A25" t="s">
        <v>23</v>
      </c>
      <c r="B25" s="8">
        <v>2021.44</v>
      </c>
      <c r="C25" s="8"/>
      <c r="D25" s="8">
        <f t="shared" si="0"/>
        <v>2021.44</v>
      </c>
    </row>
    <row r="26" spans="1:4" ht="21.75" customHeight="1">
      <c r="A26" s="17" t="s">
        <v>47</v>
      </c>
      <c r="B26" s="8">
        <v>0</v>
      </c>
      <c r="C26" s="8">
        <v>1816</v>
      </c>
      <c r="D26" s="8">
        <f t="shared" si="0"/>
        <v>1816</v>
      </c>
    </row>
    <row r="27" spans="1:4" ht="21.75" customHeight="1">
      <c r="A27" t="s">
        <v>24</v>
      </c>
      <c r="B27" s="8">
        <v>352.49</v>
      </c>
      <c r="C27" s="8"/>
      <c r="D27" s="8">
        <f t="shared" si="0"/>
        <v>352.49</v>
      </c>
    </row>
    <row r="28" spans="1:4" ht="21.75" customHeight="1">
      <c r="A28" t="s">
        <v>11</v>
      </c>
      <c r="B28" s="8">
        <v>915.63</v>
      </c>
      <c r="C28" s="8">
        <v>-871.65</v>
      </c>
      <c r="D28" s="8">
        <f t="shared" si="0"/>
        <v>43.98000000000002</v>
      </c>
    </row>
    <row r="29" spans="1:4" ht="21.75" customHeight="1">
      <c r="A29" t="s">
        <v>12</v>
      </c>
      <c r="B29" s="8">
        <v>3264.18</v>
      </c>
      <c r="C29" s="8">
        <v>65</v>
      </c>
      <c r="D29" s="8">
        <f t="shared" si="0"/>
        <v>3329.18</v>
      </c>
    </row>
    <row r="30" spans="1:4" ht="21.75" customHeight="1">
      <c r="A30" t="s">
        <v>13</v>
      </c>
      <c r="B30" s="8">
        <v>7877.03</v>
      </c>
      <c r="C30" s="8">
        <v>-104.37</v>
      </c>
      <c r="D30" s="8">
        <f t="shared" si="0"/>
        <v>7772.66</v>
      </c>
    </row>
    <row r="31" spans="1:4" ht="21.75" customHeight="1">
      <c r="A31" t="s">
        <v>14</v>
      </c>
      <c r="B31" s="8">
        <v>11017.17</v>
      </c>
      <c r="C31" s="8">
        <v>1015</v>
      </c>
      <c r="D31" s="8">
        <f t="shared" si="0"/>
        <v>12032.17</v>
      </c>
    </row>
    <row r="32" spans="1:4" ht="21.75" customHeight="1">
      <c r="A32" t="s">
        <v>15</v>
      </c>
      <c r="B32" s="8">
        <v>4458.35</v>
      </c>
      <c r="C32" s="8">
        <v>125</v>
      </c>
      <c r="D32" s="8">
        <f t="shared" si="0"/>
        <v>4583.35</v>
      </c>
    </row>
    <row r="33" spans="1:4" ht="21.75" customHeight="1">
      <c r="A33" t="s">
        <v>16</v>
      </c>
      <c r="B33" s="8">
        <v>816.69</v>
      </c>
      <c r="C33" s="8">
        <v>40</v>
      </c>
      <c r="D33" s="8">
        <f t="shared" si="0"/>
        <v>856.69</v>
      </c>
    </row>
    <row r="34" spans="1:4" ht="21.75" customHeight="1">
      <c r="A34" t="s">
        <v>17</v>
      </c>
      <c r="B34" s="8">
        <v>18944.52</v>
      </c>
      <c r="C34" s="8">
        <v>65</v>
      </c>
      <c r="D34" s="8">
        <f t="shared" si="0"/>
        <v>19009.52</v>
      </c>
    </row>
    <row r="35" spans="1:4" ht="21.75" customHeight="1">
      <c r="A35" t="s">
        <v>18</v>
      </c>
      <c r="B35" s="8">
        <v>5586.78</v>
      </c>
      <c r="C35" s="8">
        <v>105</v>
      </c>
      <c r="D35" s="8">
        <f t="shared" si="0"/>
        <v>5691.78</v>
      </c>
    </row>
    <row r="36" spans="1:4" ht="21.75" customHeight="1">
      <c r="A36" t="s">
        <v>19</v>
      </c>
      <c r="B36" s="9">
        <f>SUM(B2:B35)</f>
        <v>117927.04000000001</v>
      </c>
      <c r="C36" s="10">
        <f>SUM(C2:C35)</f>
        <v>65255.84</v>
      </c>
      <c r="D36" s="9">
        <f t="shared" si="0"/>
        <v>183182.88</v>
      </c>
    </row>
    <row r="37" spans="1:4" ht="21.75" customHeight="1">
      <c r="A37" t="s">
        <v>25</v>
      </c>
      <c r="B37" s="11">
        <v>18890.05</v>
      </c>
      <c r="C37" s="12">
        <v>895</v>
      </c>
      <c r="D37" s="8">
        <f t="shared" si="0"/>
        <v>19785.05</v>
      </c>
    </row>
    <row r="38" spans="1:4" ht="21.75" customHeight="1">
      <c r="A38" t="s">
        <v>32</v>
      </c>
      <c r="B38" s="11">
        <v>121304.39</v>
      </c>
      <c r="C38" s="12"/>
      <c r="D38" s="8">
        <f t="shared" si="0"/>
        <v>121304.39</v>
      </c>
    </row>
    <row r="39" spans="1:4" ht="21.75" customHeight="1">
      <c r="A39" t="s">
        <v>51</v>
      </c>
      <c r="B39" s="11">
        <v>155000</v>
      </c>
      <c r="C39" s="12"/>
      <c r="D39" s="8">
        <f>B39+C39</f>
        <v>155000</v>
      </c>
    </row>
    <row r="40" spans="1:4" ht="21.75" customHeight="1">
      <c r="A40" t="s">
        <v>52</v>
      </c>
      <c r="B40" s="11">
        <v>25539.54</v>
      </c>
      <c r="C40" s="12"/>
      <c r="D40" s="8">
        <f>B40+C40</f>
        <v>25539.54</v>
      </c>
    </row>
    <row r="41" spans="1:4" ht="21.75" customHeight="1">
      <c r="A41" t="s">
        <v>33</v>
      </c>
      <c r="B41" s="6">
        <v>146336.01</v>
      </c>
      <c r="C41" s="13">
        <v>-446.77</v>
      </c>
      <c r="D41" s="8">
        <f t="shared" si="0"/>
        <v>145889.24000000002</v>
      </c>
    </row>
    <row r="42" spans="1:4" ht="21.75" customHeight="1" thickBot="1">
      <c r="A42" t="s">
        <v>20</v>
      </c>
      <c r="B42" s="14">
        <f>B36+B37+B38+B39+B40+B41</f>
        <v>584997.03</v>
      </c>
      <c r="C42" s="14">
        <f>C36+C37+C38+C39+C40+C41</f>
        <v>65704.06999999999</v>
      </c>
      <c r="D42" s="14">
        <f>SUM(D36:D41)</f>
        <v>650701.1</v>
      </c>
    </row>
    <row r="43" spans="2:4" ht="21.75" customHeight="1">
      <c r="B43" s="4"/>
      <c r="C43" s="4"/>
      <c r="D43" s="4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printOptions gridLines="1" horizontalCentered="1"/>
  <pageMargins left="0.75" right="0.75" top="1" bottom="0.3" header="0.5" footer="0.5"/>
  <pageSetup fitToHeight="1" fitToWidth="1" orientation="portrait" scale="73"/>
  <headerFooter alignWithMargins="0">
    <oddHeader>&amp;C&amp;"Verdana,Bold"&amp;12&amp;K000000OLA
General Fund / Enterprise Balances
As of 2/28/13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150" zoomScaleNormal="150" workbookViewId="0" topLeftCell="A1">
      <selection activeCell="A15" sqref="A15:IV15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57</v>
      </c>
      <c r="D1" s="2" t="s">
        <v>56</v>
      </c>
    </row>
    <row r="2" spans="1:4" ht="19.5" customHeight="1">
      <c r="A2" t="s">
        <v>1</v>
      </c>
      <c r="B2" s="7">
        <v>16110.31</v>
      </c>
      <c r="C2" s="7">
        <v>1856.24</v>
      </c>
      <c r="D2" s="7">
        <f aca="true" t="shared" si="0" ref="D2:D42">B2+C2</f>
        <v>17966.55</v>
      </c>
    </row>
    <row r="3" spans="1:4" ht="19.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19.5" customHeight="1">
      <c r="A4" t="s">
        <v>3</v>
      </c>
      <c r="B4" s="8">
        <v>24825.57</v>
      </c>
      <c r="C4" s="8">
        <v>351.95</v>
      </c>
      <c r="D4" s="8">
        <f t="shared" si="0"/>
        <v>25177.52</v>
      </c>
    </row>
    <row r="5" spans="1:4" ht="19.5" customHeight="1">
      <c r="A5" t="s">
        <v>4</v>
      </c>
      <c r="B5" s="8">
        <v>1165.27</v>
      </c>
      <c r="C5" s="8">
        <v>35</v>
      </c>
      <c r="D5" s="8">
        <f t="shared" si="0"/>
        <v>1200.27</v>
      </c>
    </row>
    <row r="6" spans="1:4" ht="19.5" customHeight="1">
      <c r="A6" t="s">
        <v>5</v>
      </c>
      <c r="B6" s="8">
        <v>109.5</v>
      </c>
      <c r="C6" s="8"/>
      <c r="D6" s="8">
        <f t="shared" si="0"/>
        <v>109.5</v>
      </c>
    </row>
    <row r="7" spans="1:4" ht="19.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19.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19.5" customHeight="1">
      <c r="A9" t="s">
        <v>35</v>
      </c>
      <c r="B9" s="8">
        <v>-1149.02</v>
      </c>
      <c r="C9" s="8">
        <v>-4047.88</v>
      </c>
      <c r="D9" s="8">
        <f t="shared" si="0"/>
        <v>-5196.9</v>
      </c>
    </row>
    <row r="10" spans="1:4" ht="19.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19.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19.5" customHeight="1">
      <c r="A12" t="s">
        <v>31</v>
      </c>
      <c r="B12" s="8">
        <v>-3632.8</v>
      </c>
      <c r="C12" s="8">
        <v>2700.34</v>
      </c>
      <c r="D12" s="8">
        <f t="shared" si="0"/>
        <v>-932.46</v>
      </c>
    </row>
    <row r="13" spans="1:4" ht="19.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19.5" customHeight="1">
      <c r="A14" t="s">
        <v>53</v>
      </c>
      <c r="B14" s="8"/>
      <c r="C14" s="8">
        <v>-837.53</v>
      </c>
      <c r="D14" s="8">
        <f t="shared" si="0"/>
        <v>-837.53</v>
      </c>
    </row>
    <row r="15" spans="1:4" ht="24" customHeight="1">
      <c r="A15" s="16" t="s">
        <v>41</v>
      </c>
      <c r="B15" s="8">
        <v>0</v>
      </c>
      <c r="C15" s="8">
        <v>4235.05</v>
      </c>
      <c r="D15" s="8">
        <f t="shared" si="0"/>
        <v>4235.05</v>
      </c>
    </row>
    <row r="16" spans="1:4" ht="19.5" customHeight="1">
      <c r="A16" t="s">
        <v>6</v>
      </c>
      <c r="B16" s="8">
        <v>5132.23</v>
      </c>
      <c r="C16" s="8"/>
      <c r="D16" s="8">
        <f t="shared" si="0"/>
        <v>5132.23</v>
      </c>
    </row>
    <row r="17" spans="1:4" ht="19.5" customHeight="1">
      <c r="A17" t="s">
        <v>46</v>
      </c>
      <c r="B17" s="8"/>
      <c r="C17" s="8">
        <v>2300</v>
      </c>
      <c r="D17" s="8"/>
    </row>
    <row r="18" spans="1:4" ht="19.5" customHeight="1">
      <c r="A18" t="s">
        <v>7</v>
      </c>
      <c r="B18" s="8">
        <v>4316.26</v>
      </c>
      <c r="C18" s="8"/>
      <c r="D18" s="8">
        <f t="shared" si="0"/>
        <v>4316.26</v>
      </c>
    </row>
    <row r="19" spans="1:4" ht="19.5" customHeight="1">
      <c r="A19" t="s">
        <v>54</v>
      </c>
      <c r="B19" s="8"/>
      <c r="C19" s="8">
        <v>773.59</v>
      </c>
      <c r="D19" s="8">
        <f t="shared" si="0"/>
        <v>773.59</v>
      </c>
    </row>
    <row r="20" spans="1:4" ht="19.5" customHeight="1">
      <c r="A20" t="s">
        <v>8</v>
      </c>
      <c r="B20" s="8">
        <v>535.91</v>
      </c>
      <c r="C20" s="8">
        <v>55</v>
      </c>
      <c r="D20" s="8">
        <f t="shared" si="0"/>
        <v>590.91</v>
      </c>
    </row>
    <row r="21" spans="1:4" ht="19.5" customHeight="1">
      <c r="A21" t="s">
        <v>58</v>
      </c>
      <c r="B21" s="8">
        <v>0</v>
      </c>
      <c r="C21" s="8">
        <v>400</v>
      </c>
      <c r="D21" s="8">
        <f t="shared" si="0"/>
        <v>400</v>
      </c>
    </row>
    <row r="22" spans="1:4" ht="19.5" customHeight="1">
      <c r="A22" t="s">
        <v>21</v>
      </c>
      <c r="B22" s="8">
        <v>170</v>
      </c>
      <c r="C22" s="8">
        <v>90</v>
      </c>
      <c r="D22" s="8">
        <f t="shared" si="0"/>
        <v>260</v>
      </c>
    </row>
    <row r="23" spans="1:4" ht="19.5" customHeight="1">
      <c r="A23" t="s">
        <v>9</v>
      </c>
      <c r="B23" s="8">
        <v>1520</v>
      </c>
      <c r="C23" s="8"/>
      <c r="D23" s="8">
        <f t="shared" si="0"/>
        <v>1520</v>
      </c>
    </row>
    <row r="24" spans="1:4" ht="19.5" customHeight="1">
      <c r="A24" t="s">
        <v>10</v>
      </c>
      <c r="B24" s="8">
        <v>2541.32</v>
      </c>
      <c r="C24" s="8">
        <v>145</v>
      </c>
      <c r="D24" s="8">
        <f t="shared" si="0"/>
        <v>2686.32</v>
      </c>
    </row>
    <row r="25" spans="1:4" ht="19.5" customHeight="1">
      <c r="A25" t="s">
        <v>27</v>
      </c>
      <c r="B25" s="8">
        <v>51924.42</v>
      </c>
      <c r="C25" s="8">
        <v>15443.96</v>
      </c>
      <c r="D25" s="8">
        <f t="shared" si="0"/>
        <v>67368.38</v>
      </c>
    </row>
    <row r="26" spans="1:4" ht="19.5" customHeight="1">
      <c r="A26" t="s">
        <v>23</v>
      </c>
      <c r="B26" s="8">
        <v>2021.44</v>
      </c>
      <c r="C26" s="8">
        <v>600</v>
      </c>
      <c r="D26" s="8">
        <f t="shared" si="0"/>
        <v>2621.44</v>
      </c>
    </row>
    <row r="27" spans="1:4" ht="19.5" customHeight="1">
      <c r="A27" s="17" t="s">
        <v>47</v>
      </c>
      <c r="B27" s="8">
        <v>0</v>
      </c>
      <c r="C27" s="8">
        <v>1816</v>
      </c>
      <c r="D27" s="8">
        <f t="shared" si="0"/>
        <v>1816</v>
      </c>
    </row>
    <row r="28" spans="1:4" ht="19.5" customHeight="1">
      <c r="A28" t="s">
        <v>24</v>
      </c>
      <c r="B28" s="8">
        <v>352.49</v>
      </c>
      <c r="C28" s="8"/>
      <c r="D28" s="8">
        <f t="shared" si="0"/>
        <v>352.49</v>
      </c>
    </row>
    <row r="29" spans="1:4" ht="19.5" customHeight="1">
      <c r="A29" t="s">
        <v>11</v>
      </c>
      <c r="B29" s="8">
        <v>915.63</v>
      </c>
      <c r="C29" s="8">
        <v>-871.65</v>
      </c>
      <c r="D29" s="8">
        <f t="shared" si="0"/>
        <v>43.98000000000002</v>
      </c>
    </row>
    <row r="30" spans="1:4" ht="19.5" customHeight="1">
      <c r="A30" t="s">
        <v>12</v>
      </c>
      <c r="B30" s="8">
        <v>3264.18</v>
      </c>
      <c r="C30" s="8">
        <v>-245</v>
      </c>
      <c r="D30" s="8">
        <f t="shared" si="0"/>
        <v>3019.18</v>
      </c>
    </row>
    <row r="31" spans="1:4" ht="19.5" customHeight="1">
      <c r="A31" t="s">
        <v>13</v>
      </c>
      <c r="B31" s="8">
        <v>7877.03</v>
      </c>
      <c r="C31" s="8">
        <v>-974.37</v>
      </c>
      <c r="D31" s="8">
        <f t="shared" si="0"/>
        <v>6902.66</v>
      </c>
    </row>
    <row r="32" spans="1:4" ht="19.5" customHeight="1">
      <c r="A32" t="s">
        <v>14</v>
      </c>
      <c r="B32" s="8">
        <v>11017.17</v>
      </c>
      <c r="C32" s="8">
        <v>1190</v>
      </c>
      <c r="D32" s="8">
        <f t="shared" si="0"/>
        <v>12207.17</v>
      </c>
    </row>
    <row r="33" spans="1:4" ht="19.5" customHeight="1">
      <c r="A33" t="s">
        <v>15</v>
      </c>
      <c r="B33" s="8">
        <v>4458.35</v>
      </c>
      <c r="C33" s="8">
        <v>140</v>
      </c>
      <c r="D33" s="8">
        <f t="shared" si="0"/>
        <v>4598.35</v>
      </c>
    </row>
    <row r="34" spans="1:4" ht="19.5" customHeight="1">
      <c r="A34" t="s">
        <v>16</v>
      </c>
      <c r="B34" s="8">
        <v>816.69</v>
      </c>
      <c r="C34" s="8">
        <v>50</v>
      </c>
      <c r="D34" s="8">
        <f t="shared" si="0"/>
        <v>866.69</v>
      </c>
    </row>
    <row r="35" spans="1:4" ht="19.5" customHeight="1">
      <c r="A35" t="s">
        <v>17</v>
      </c>
      <c r="B35" s="8">
        <v>18944.52</v>
      </c>
      <c r="C35" s="8">
        <v>29.16</v>
      </c>
      <c r="D35" s="8">
        <f t="shared" si="0"/>
        <v>18973.68</v>
      </c>
    </row>
    <row r="36" spans="1:4" ht="19.5" customHeight="1">
      <c r="A36" t="s">
        <v>18</v>
      </c>
      <c r="B36" s="8">
        <v>5586.78</v>
      </c>
      <c r="C36" s="8">
        <v>150</v>
      </c>
      <c r="D36" s="8">
        <f t="shared" si="0"/>
        <v>5736.78</v>
      </c>
    </row>
    <row r="37" spans="1:4" ht="19.5" customHeight="1">
      <c r="A37" t="s">
        <v>19</v>
      </c>
      <c r="B37" s="9">
        <f>SUM(B2:B36)</f>
        <v>117927.04000000001</v>
      </c>
      <c r="C37" s="10">
        <f>SUM(C2:C36)</f>
        <v>67107.55000000002</v>
      </c>
      <c r="D37" s="9">
        <f t="shared" si="0"/>
        <v>185034.59000000003</v>
      </c>
    </row>
    <row r="38" spans="1:4" ht="19.5" customHeight="1">
      <c r="A38" t="s">
        <v>25</v>
      </c>
      <c r="B38" s="11">
        <v>18890.05</v>
      </c>
      <c r="C38" s="12">
        <v>895</v>
      </c>
      <c r="D38" s="8">
        <f t="shared" si="0"/>
        <v>19785.05</v>
      </c>
    </row>
    <row r="39" spans="1:4" ht="19.5" customHeight="1">
      <c r="A39" t="s">
        <v>32</v>
      </c>
      <c r="B39" s="11">
        <v>121304.39</v>
      </c>
      <c r="C39" s="12"/>
      <c r="D39" s="8">
        <f t="shared" si="0"/>
        <v>121304.39</v>
      </c>
    </row>
    <row r="40" spans="1:4" ht="19.5" customHeight="1">
      <c r="A40" t="s">
        <v>51</v>
      </c>
      <c r="B40" s="11">
        <v>155000</v>
      </c>
      <c r="C40" s="12"/>
      <c r="D40" s="8">
        <f>B40+C40</f>
        <v>155000</v>
      </c>
    </row>
    <row r="41" spans="1:4" ht="19.5" customHeight="1">
      <c r="A41" t="s">
        <v>52</v>
      </c>
      <c r="B41" s="11">
        <v>25539.54</v>
      </c>
      <c r="C41" s="12"/>
      <c r="D41" s="8">
        <f>B41+C41</f>
        <v>25539.54</v>
      </c>
    </row>
    <row r="42" spans="1:4" ht="19.5" customHeight="1">
      <c r="A42" t="s">
        <v>33</v>
      </c>
      <c r="B42" s="6">
        <v>146336.01</v>
      </c>
      <c r="C42" s="18">
        <v>-2091.48</v>
      </c>
      <c r="D42" s="8">
        <f t="shared" si="0"/>
        <v>144244.53</v>
      </c>
    </row>
    <row r="43" spans="1:4" ht="19.5" customHeight="1" thickBot="1">
      <c r="A43" t="s">
        <v>20</v>
      </c>
      <c r="B43" s="14">
        <f>B37+B38+B39+B40+B41+B42</f>
        <v>584997.03</v>
      </c>
      <c r="C43" s="14">
        <f>C37+C38+C39+C40+C41+C42</f>
        <v>65911.07000000002</v>
      </c>
      <c r="D43" s="14">
        <f>B43+C43</f>
        <v>650908.1000000001</v>
      </c>
    </row>
    <row r="44" spans="2:4" ht="21.75" customHeight="1">
      <c r="B44" s="4"/>
      <c r="C44" s="4"/>
      <c r="D44" s="4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printOptions gridLines="1" horizontalCentered="1"/>
  <pageMargins left="0.75" right="0.75" top="1" bottom="0.3" header="0.5" footer="0.5"/>
  <pageSetup fitToHeight="1" fitToWidth="1" orientation="portrait" scale="77"/>
  <headerFooter alignWithMargins="0">
    <oddHeader>&amp;C&amp;"Verdana,Bold"&amp;12&amp;K000000OLA
General Fund / Enterprise Balances
As of 3/31/13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150" zoomScaleNormal="150" workbookViewId="0" topLeftCell="A14">
      <selection activeCell="A17" sqref="A17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59</v>
      </c>
      <c r="D1" s="2" t="s">
        <v>60</v>
      </c>
    </row>
    <row r="2" spans="1:4" ht="19.5" customHeight="1">
      <c r="A2" t="s">
        <v>1</v>
      </c>
      <c r="B2" s="7">
        <v>16110.31</v>
      </c>
      <c r="C2" s="7">
        <v>1966.24</v>
      </c>
      <c r="D2" s="7">
        <f aca="true" t="shared" si="0" ref="D2:D42">B2+C2</f>
        <v>18076.55</v>
      </c>
    </row>
    <row r="3" spans="1:4" ht="19.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19.5" customHeight="1">
      <c r="A4" t="s">
        <v>3</v>
      </c>
      <c r="B4" s="8">
        <v>24825.57</v>
      </c>
      <c r="C4" s="8">
        <v>242.01</v>
      </c>
      <c r="D4" s="8">
        <f t="shared" si="0"/>
        <v>25067.579999999998</v>
      </c>
    </row>
    <row r="5" spans="1:4" ht="19.5" customHeight="1">
      <c r="A5" t="s">
        <v>4</v>
      </c>
      <c r="B5" s="8">
        <v>1165.27</v>
      </c>
      <c r="C5" s="8">
        <v>-75</v>
      </c>
      <c r="D5" s="8">
        <f t="shared" si="0"/>
        <v>1090.27</v>
      </c>
    </row>
    <row r="6" spans="1:4" ht="19.5" customHeight="1">
      <c r="A6" t="s">
        <v>5</v>
      </c>
      <c r="B6" s="8">
        <v>109.5</v>
      </c>
      <c r="C6" s="8"/>
      <c r="D6" s="8">
        <f t="shared" si="0"/>
        <v>109.5</v>
      </c>
    </row>
    <row r="7" spans="1:4" ht="19.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19.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19.5" customHeight="1">
      <c r="A9" t="s">
        <v>35</v>
      </c>
      <c r="B9" s="8">
        <v>-1149.02</v>
      </c>
      <c r="C9" s="8">
        <v>-3580.14</v>
      </c>
      <c r="D9" s="8">
        <f t="shared" si="0"/>
        <v>-4729.16</v>
      </c>
    </row>
    <row r="10" spans="1:4" ht="19.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19.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19.5" customHeight="1">
      <c r="A12" t="s">
        <v>31</v>
      </c>
      <c r="B12" s="8">
        <v>-3632.8</v>
      </c>
      <c r="C12" s="8">
        <v>2410.91</v>
      </c>
      <c r="D12" s="8">
        <f t="shared" si="0"/>
        <v>-1221.8900000000003</v>
      </c>
    </row>
    <row r="13" spans="1:4" ht="19.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19.5" customHeight="1">
      <c r="A14" t="s">
        <v>53</v>
      </c>
      <c r="B14" s="8"/>
      <c r="C14" s="8">
        <v>-837.53</v>
      </c>
      <c r="D14" s="8">
        <f t="shared" si="0"/>
        <v>-837.53</v>
      </c>
    </row>
    <row r="15" spans="1:4" ht="24" customHeight="1">
      <c r="A15" s="16" t="s">
        <v>41</v>
      </c>
      <c r="B15" s="8">
        <v>0</v>
      </c>
      <c r="C15" s="8">
        <v>4235.05</v>
      </c>
      <c r="D15" s="8">
        <f t="shared" si="0"/>
        <v>4235.05</v>
      </c>
    </row>
    <row r="16" spans="1:4" ht="19.5" customHeight="1">
      <c r="A16" t="s">
        <v>6</v>
      </c>
      <c r="B16" s="8">
        <v>5132.23</v>
      </c>
      <c r="C16" s="8"/>
      <c r="D16" s="8">
        <f t="shared" si="0"/>
        <v>5132.23</v>
      </c>
    </row>
    <row r="17" spans="1:4" ht="19.5" customHeight="1">
      <c r="A17" t="s">
        <v>61</v>
      </c>
      <c r="B17" s="8"/>
      <c r="C17" s="8">
        <v>19476.11</v>
      </c>
      <c r="D17" s="8"/>
    </row>
    <row r="18" spans="1:4" ht="19.5" customHeight="1">
      <c r="A18" t="s">
        <v>7</v>
      </c>
      <c r="B18" s="8">
        <v>4316.26</v>
      </c>
      <c r="C18" s="8"/>
      <c r="D18" s="8">
        <f t="shared" si="0"/>
        <v>4316.26</v>
      </c>
    </row>
    <row r="19" spans="1:4" ht="19.5" customHeight="1">
      <c r="A19" t="s">
        <v>54</v>
      </c>
      <c r="B19" s="8"/>
      <c r="C19" s="8">
        <v>1028.7</v>
      </c>
      <c r="D19" s="8">
        <f t="shared" si="0"/>
        <v>1028.7</v>
      </c>
    </row>
    <row r="20" spans="1:4" ht="19.5" customHeight="1">
      <c r="A20" t="s">
        <v>8</v>
      </c>
      <c r="B20" s="8">
        <v>535.91</v>
      </c>
      <c r="C20" s="8">
        <v>55</v>
      </c>
      <c r="D20" s="8">
        <f t="shared" si="0"/>
        <v>590.91</v>
      </c>
    </row>
    <row r="21" spans="1:4" ht="19.5" customHeight="1">
      <c r="A21" t="s">
        <v>58</v>
      </c>
      <c r="B21" s="8">
        <v>0</v>
      </c>
      <c r="C21" s="8">
        <v>400</v>
      </c>
      <c r="D21" s="8">
        <f t="shared" si="0"/>
        <v>400</v>
      </c>
    </row>
    <row r="22" spans="1:4" ht="19.5" customHeight="1">
      <c r="A22" t="s">
        <v>21</v>
      </c>
      <c r="B22" s="8">
        <v>170</v>
      </c>
      <c r="C22" s="8">
        <v>115</v>
      </c>
      <c r="D22" s="8">
        <f t="shared" si="0"/>
        <v>285</v>
      </c>
    </row>
    <row r="23" spans="1:4" ht="19.5" customHeight="1">
      <c r="A23" t="s">
        <v>9</v>
      </c>
      <c r="B23" s="8">
        <v>1520</v>
      </c>
      <c r="C23" s="8"/>
      <c r="D23" s="8">
        <f t="shared" si="0"/>
        <v>1520</v>
      </c>
    </row>
    <row r="24" spans="1:4" ht="19.5" customHeight="1">
      <c r="A24" t="s">
        <v>10</v>
      </c>
      <c r="B24" s="8">
        <v>2541.32</v>
      </c>
      <c r="C24" s="8">
        <v>-160</v>
      </c>
      <c r="D24" s="8">
        <f t="shared" si="0"/>
        <v>2381.32</v>
      </c>
    </row>
    <row r="25" spans="1:4" ht="19.5" customHeight="1">
      <c r="A25" t="s">
        <v>27</v>
      </c>
      <c r="B25" s="8">
        <v>51924.42</v>
      </c>
      <c r="C25" s="8">
        <v>10752.05</v>
      </c>
      <c r="D25" s="8">
        <f t="shared" si="0"/>
        <v>62676.47</v>
      </c>
    </row>
    <row r="26" spans="1:4" ht="19.5" customHeight="1">
      <c r="A26" t="s">
        <v>23</v>
      </c>
      <c r="B26" s="8">
        <v>2021.44</v>
      </c>
      <c r="C26" s="8">
        <v>1325</v>
      </c>
      <c r="D26" s="8">
        <f t="shared" si="0"/>
        <v>3346.44</v>
      </c>
    </row>
    <row r="27" spans="1:4" ht="19.5" customHeight="1">
      <c r="A27" s="17" t="s">
        <v>47</v>
      </c>
      <c r="B27" s="8">
        <v>0</v>
      </c>
      <c r="C27" s="8">
        <v>2136</v>
      </c>
      <c r="D27" s="8">
        <f t="shared" si="0"/>
        <v>2136</v>
      </c>
    </row>
    <row r="28" spans="1:4" ht="19.5" customHeight="1">
      <c r="A28" t="s">
        <v>24</v>
      </c>
      <c r="B28" s="8">
        <v>352.49</v>
      </c>
      <c r="C28" s="8"/>
      <c r="D28" s="8">
        <f t="shared" si="0"/>
        <v>352.49</v>
      </c>
    </row>
    <row r="29" spans="1:4" ht="19.5" customHeight="1">
      <c r="A29" t="s">
        <v>11</v>
      </c>
      <c r="B29" s="8">
        <v>915.63</v>
      </c>
      <c r="C29" s="8">
        <v>-871.65</v>
      </c>
      <c r="D29" s="8">
        <f t="shared" si="0"/>
        <v>43.98000000000002</v>
      </c>
    </row>
    <row r="30" spans="1:4" ht="19.5" customHeight="1">
      <c r="A30" t="s">
        <v>12</v>
      </c>
      <c r="B30" s="8">
        <v>3264.18</v>
      </c>
      <c r="C30" s="8">
        <v>-235</v>
      </c>
      <c r="D30" s="8">
        <f t="shared" si="0"/>
        <v>3029.18</v>
      </c>
    </row>
    <row r="31" spans="1:4" ht="19.5" customHeight="1">
      <c r="A31" t="s">
        <v>13</v>
      </c>
      <c r="B31" s="8">
        <v>7877.03</v>
      </c>
      <c r="C31" s="8">
        <v>1600.63</v>
      </c>
      <c r="D31" s="8">
        <f t="shared" si="0"/>
        <v>9477.66</v>
      </c>
    </row>
    <row r="32" spans="1:4" ht="19.5" customHeight="1">
      <c r="A32" t="s">
        <v>14</v>
      </c>
      <c r="B32" s="8">
        <v>11017.17</v>
      </c>
      <c r="C32" s="8">
        <v>1260</v>
      </c>
      <c r="D32" s="8">
        <f t="shared" si="0"/>
        <v>12277.17</v>
      </c>
    </row>
    <row r="33" spans="1:4" ht="19.5" customHeight="1">
      <c r="A33" t="s">
        <v>15</v>
      </c>
      <c r="B33" s="8">
        <v>4458.35</v>
      </c>
      <c r="C33" s="8">
        <v>160</v>
      </c>
      <c r="D33" s="8">
        <f t="shared" si="0"/>
        <v>4618.35</v>
      </c>
    </row>
    <row r="34" spans="1:4" ht="19.5" customHeight="1">
      <c r="A34" t="s">
        <v>16</v>
      </c>
      <c r="B34" s="8">
        <v>816.69</v>
      </c>
      <c r="C34" s="8">
        <v>50</v>
      </c>
      <c r="D34" s="8">
        <f t="shared" si="0"/>
        <v>866.69</v>
      </c>
    </row>
    <row r="35" spans="1:4" ht="19.5" customHeight="1">
      <c r="A35" t="s">
        <v>17</v>
      </c>
      <c r="B35" s="8">
        <v>18944.52</v>
      </c>
      <c r="C35" s="8">
        <v>-802.84</v>
      </c>
      <c r="D35" s="8">
        <f t="shared" si="0"/>
        <v>18141.68</v>
      </c>
    </row>
    <row r="36" spans="1:4" ht="19.5" customHeight="1">
      <c r="A36" t="s">
        <v>18</v>
      </c>
      <c r="B36" s="8">
        <v>5586.78</v>
      </c>
      <c r="C36" s="8">
        <v>155</v>
      </c>
      <c r="D36" s="8">
        <f t="shared" si="0"/>
        <v>5741.78</v>
      </c>
    </row>
    <row r="37" spans="1:4" ht="19.5" customHeight="1">
      <c r="A37" t="s">
        <v>19</v>
      </c>
      <c r="B37" s="9">
        <f>SUM(B2:B36)</f>
        <v>117927.04000000001</v>
      </c>
      <c r="C37" s="10">
        <f>SUM(C2:C36)</f>
        <v>82528.23000000003</v>
      </c>
      <c r="D37" s="9">
        <f t="shared" si="0"/>
        <v>200455.27000000002</v>
      </c>
    </row>
    <row r="38" spans="1:4" ht="19.5" customHeight="1">
      <c r="A38" t="s">
        <v>25</v>
      </c>
      <c r="B38" s="11">
        <v>18890.05</v>
      </c>
      <c r="C38" s="12">
        <v>895</v>
      </c>
      <c r="D38" s="8">
        <f t="shared" si="0"/>
        <v>19785.05</v>
      </c>
    </row>
    <row r="39" spans="1:4" ht="19.5" customHeight="1">
      <c r="A39" t="s">
        <v>32</v>
      </c>
      <c r="B39" s="11">
        <v>121304.39</v>
      </c>
      <c r="C39" s="12"/>
      <c r="D39" s="8">
        <f t="shared" si="0"/>
        <v>121304.39</v>
      </c>
    </row>
    <row r="40" spans="1:4" ht="19.5" customHeight="1">
      <c r="A40" t="s">
        <v>51</v>
      </c>
      <c r="B40" s="11">
        <v>155000</v>
      </c>
      <c r="C40" s="12"/>
      <c r="D40" s="8">
        <f>B40+C40</f>
        <v>155000</v>
      </c>
    </row>
    <row r="41" spans="1:4" ht="19.5" customHeight="1">
      <c r="A41" t="s">
        <v>52</v>
      </c>
      <c r="B41" s="11">
        <v>25539.54</v>
      </c>
      <c r="C41" s="12"/>
      <c r="D41" s="8">
        <f>B41+C41</f>
        <v>25539.54</v>
      </c>
    </row>
    <row r="42" spans="1:4" ht="19.5" customHeight="1">
      <c r="A42" t="s">
        <v>33</v>
      </c>
      <c r="B42" s="6">
        <v>146336.01</v>
      </c>
      <c r="C42" s="18">
        <v>-5491.52</v>
      </c>
      <c r="D42" s="8">
        <f t="shared" si="0"/>
        <v>140844.49000000002</v>
      </c>
    </row>
    <row r="43" spans="1:4" ht="19.5" customHeight="1" thickBot="1">
      <c r="A43" t="s">
        <v>20</v>
      </c>
      <c r="B43" s="14">
        <f>B37+B38+B39+B40+B41+B42</f>
        <v>584997.03</v>
      </c>
      <c r="C43" s="14">
        <f>C37+C38+C39+C40+C41+C42</f>
        <v>77931.71000000002</v>
      </c>
      <c r="D43" s="14">
        <f>B43+C43</f>
        <v>662928.74</v>
      </c>
    </row>
    <row r="44" spans="2:4" ht="21.75" customHeight="1">
      <c r="B44" s="4"/>
      <c r="C44" s="4"/>
      <c r="D44" s="4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printOptions gridLines="1" horizontalCentered="1"/>
  <pageMargins left="0.75" right="0.75" top="1" bottom="0.3" header="0.5" footer="0.5"/>
  <pageSetup fitToHeight="1" fitToWidth="1" orientation="portrait" scale="77"/>
  <headerFooter alignWithMargins="0">
    <oddHeader>&amp;C&amp;"Verdana,Bold"&amp;12&amp;K000000OLA
General Fund / Enterprise Balances
As of 4/30/13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150" zoomScaleNormal="150" workbookViewId="0" topLeftCell="A34">
      <selection activeCell="C43" sqref="C43"/>
    </sheetView>
  </sheetViews>
  <sheetFormatPr defaultColWidth="11.00390625" defaultRowHeight="12.75"/>
  <cols>
    <col min="1" max="1" width="38.00390625" style="0" customWidth="1"/>
    <col min="2" max="2" width="13.875" style="3" customWidth="1"/>
    <col min="3" max="3" width="12.875" style="5" customWidth="1"/>
    <col min="4" max="4" width="15.375" style="3" customWidth="1"/>
  </cols>
  <sheetData>
    <row r="1" spans="1:4" ht="39">
      <c r="A1" s="1" t="s">
        <v>0</v>
      </c>
      <c r="B1" s="15" t="s">
        <v>36</v>
      </c>
      <c r="C1" s="2" t="s">
        <v>62</v>
      </c>
      <c r="D1" s="2" t="s">
        <v>63</v>
      </c>
    </row>
    <row r="2" spans="1:4" ht="19.5" customHeight="1">
      <c r="A2" t="s">
        <v>1</v>
      </c>
      <c r="B2" s="7">
        <v>16110.31</v>
      </c>
      <c r="C2" s="7">
        <v>1276.24</v>
      </c>
      <c r="D2" s="7">
        <f aca="true" t="shared" si="0" ref="D2:D42">B2+C2</f>
        <v>17386.55</v>
      </c>
    </row>
    <row r="3" spans="1:4" ht="19.5" customHeight="1">
      <c r="A3" t="s">
        <v>2</v>
      </c>
      <c r="B3" s="8">
        <v>826.48</v>
      </c>
      <c r="C3" s="8"/>
      <c r="D3" s="8">
        <f t="shared" si="0"/>
        <v>826.48</v>
      </c>
    </row>
    <row r="4" spans="1:4" ht="19.5" customHeight="1">
      <c r="A4" t="s">
        <v>3</v>
      </c>
      <c r="B4" s="8">
        <v>24825.57</v>
      </c>
      <c r="C4" s="8">
        <v>-1229.04</v>
      </c>
      <c r="D4" s="8">
        <f t="shared" si="0"/>
        <v>23596.53</v>
      </c>
    </row>
    <row r="5" spans="1:4" ht="19.5" customHeight="1">
      <c r="A5" t="s">
        <v>4</v>
      </c>
      <c r="B5" s="8">
        <v>1165.27</v>
      </c>
      <c r="C5" s="8">
        <v>-75</v>
      </c>
      <c r="D5" s="8">
        <f t="shared" si="0"/>
        <v>1090.27</v>
      </c>
    </row>
    <row r="6" spans="1:4" ht="19.5" customHeight="1">
      <c r="A6" t="s">
        <v>5</v>
      </c>
      <c r="B6" s="8">
        <v>109.5</v>
      </c>
      <c r="C6" s="8">
        <v>-19999</v>
      </c>
      <c r="D6" s="8">
        <f t="shared" si="0"/>
        <v>-19889.5</v>
      </c>
    </row>
    <row r="7" spans="1:4" ht="19.5" customHeight="1">
      <c r="A7" t="s">
        <v>34</v>
      </c>
      <c r="B7" s="8">
        <v>7022.48</v>
      </c>
      <c r="C7" s="8">
        <v>-7022.48</v>
      </c>
      <c r="D7" s="8">
        <f t="shared" si="0"/>
        <v>0</v>
      </c>
    </row>
    <row r="8" spans="1:4" ht="19.5" customHeight="1">
      <c r="A8" t="s">
        <v>28</v>
      </c>
      <c r="B8" s="8">
        <v>-926.17</v>
      </c>
      <c r="C8" s="8">
        <v>926.17</v>
      </c>
      <c r="D8" s="8">
        <f t="shared" si="0"/>
        <v>0</v>
      </c>
    </row>
    <row r="9" spans="1:4" ht="19.5" customHeight="1">
      <c r="A9" t="s">
        <v>35</v>
      </c>
      <c r="B9" s="8">
        <v>-1149.02</v>
      </c>
      <c r="C9" s="8">
        <v>-4327.88</v>
      </c>
      <c r="D9" s="8">
        <f t="shared" si="0"/>
        <v>-5476.9</v>
      </c>
    </row>
    <row r="10" spans="1:4" ht="19.5" customHeight="1">
      <c r="A10" t="s">
        <v>29</v>
      </c>
      <c r="B10" s="8">
        <v>-25660.5</v>
      </c>
      <c r="C10" s="8">
        <v>25660.5</v>
      </c>
      <c r="D10" s="8">
        <f t="shared" si="0"/>
        <v>0</v>
      </c>
    </row>
    <row r="11" spans="1:4" ht="19.5" customHeight="1">
      <c r="A11" t="s">
        <v>30</v>
      </c>
      <c r="B11" s="8">
        <v>-14339</v>
      </c>
      <c r="C11" s="8">
        <v>14339</v>
      </c>
      <c r="D11" s="8">
        <f t="shared" si="0"/>
        <v>0</v>
      </c>
    </row>
    <row r="12" spans="1:4" ht="19.5" customHeight="1">
      <c r="A12" t="s">
        <v>31</v>
      </c>
      <c r="B12" s="8">
        <v>-3632.8</v>
      </c>
      <c r="C12" s="8">
        <v>111.34</v>
      </c>
      <c r="D12" s="8">
        <f t="shared" si="0"/>
        <v>-3521.46</v>
      </c>
    </row>
    <row r="13" spans="1:4" ht="19.5" customHeight="1">
      <c r="A13" t="s">
        <v>26</v>
      </c>
      <c r="B13" s="8">
        <v>-7819.5</v>
      </c>
      <c r="C13" s="8">
        <v>7819.5</v>
      </c>
      <c r="D13" s="8">
        <f t="shared" si="0"/>
        <v>0</v>
      </c>
    </row>
    <row r="14" spans="1:4" ht="19.5" customHeight="1">
      <c r="A14" t="s">
        <v>53</v>
      </c>
      <c r="B14" s="8"/>
      <c r="C14" s="8">
        <v>-1680.7</v>
      </c>
      <c r="D14" s="8">
        <f t="shared" si="0"/>
        <v>-1680.7</v>
      </c>
    </row>
    <row r="15" spans="1:4" ht="24" customHeight="1">
      <c r="A15" s="16" t="s">
        <v>41</v>
      </c>
      <c r="B15" s="8">
        <v>0</v>
      </c>
      <c r="C15" s="8">
        <v>4235.05</v>
      </c>
      <c r="D15" s="8">
        <f t="shared" si="0"/>
        <v>4235.05</v>
      </c>
    </row>
    <row r="16" spans="1:4" ht="19.5" customHeight="1">
      <c r="A16" t="s">
        <v>6</v>
      </c>
      <c r="B16" s="8">
        <v>5132.23</v>
      </c>
      <c r="C16" s="8"/>
      <c r="D16" s="8">
        <f t="shared" si="0"/>
        <v>5132.23</v>
      </c>
    </row>
    <row r="17" spans="1:4" ht="19.5" customHeight="1">
      <c r="A17" t="s">
        <v>61</v>
      </c>
      <c r="B17" s="8"/>
      <c r="C17" s="8">
        <v>13873.55</v>
      </c>
      <c r="D17" s="8"/>
    </row>
    <row r="18" spans="1:4" ht="19.5" customHeight="1">
      <c r="A18" t="s">
        <v>7</v>
      </c>
      <c r="B18" s="8">
        <v>4316.26</v>
      </c>
      <c r="C18" s="8"/>
      <c r="D18" s="8">
        <f t="shared" si="0"/>
        <v>4316.26</v>
      </c>
    </row>
    <row r="19" spans="1:4" ht="19.5" customHeight="1">
      <c r="A19" t="s">
        <v>54</v>
      </c>
      <c r="B19" s="8"/>
      <c r="C19" s="8">
        <v>1322.06</v>
      </c>
      <c r="D19" s="8">
        <f t="shared" si="0"/>
        <v>1322.06</v>
      </c>
    </row>
    <row r="20" spans="1:4" ht="19.5" customHeight="1">
      <c r="A20" t="s">
        <v>8</v>
      </c>
      <c r="B20" s="8">
        <v>535.91</v>
      </c>
      <c r="C20" s="8">
        <v>55</v>
      </c>
      <c r="D20" s="8">
        <f t="shared" si="0"/>
        <v>590.91</v>
      </c>
    </row>
    <row r="21" spans="1:4" ht="19.5" customHeight="1">
      <c r="A21" t="s">
        <v>58</v>
      </c>
      <c r="B21" s="8">
        <v>0</v>
      </c>
      <c r="C21" s="8">
        <v>400</v>
      </c>
      <c r="D21" s="8">
        <f t="shared" si="0"/>
        <v>400</v>
      </c>
    </row>
    <row r="22" spans="1:4" ht="19.5" customHeight="1">
      <c r="A22" t="s">
        <v>21</v>
      </c>
      <c r="B22" s="8">
        <v>170</v>
      </c>
      <c r="C22" s="8">
        <v>115</v>
      </c>
      <c r="D22" s="8">
        <f t="shared" si="0"/>
        <v>285</v>
      </c>
    </row>
    <row r="23" spans="1:4" ht="19.5" customHeight="1">
      <c r="A23" t="s">
        <v>9</v>
      </c>
      <c r="B23" s="8">
        <v>1520</v>
      </c>
      <c r="C23" s="8"/>
      <c r="D23" s="8">
        <f t="shared" si="0"/>
        <v>1520</v>
      </c>
    </row>
    <row r="24" spans="1:4" ht="19.5" customHeight="1">
      <c r="A24" t="s">
        <v>10</v>
      </c>
      <c r="B24" s="8">
        <v>2541.32</v>
      </c>
      <c r="C24" s="8">
        <v>-160</v>
      </c>
      <c r="D24" s="8">
        <f t="shared" si="0"/>
        <v>2381.32</v>
      </c>
    </row>
    <row r="25" spans="1:4" ht="19.5" customHeight="1">
      <c r="A25" t="s">
        <v>27</v>
      </c>
      <c r="B25" s="8">
        <v>51924.42</v>
      </c>
      <c r="C25" s="8">
        <v>8043.45</v>
      </c>
      <c r="D25" s="8">
        <f t="shared" si="0"/>
        <v>59967.869999999995</v>
      </c>
    </row>
    <row r="26" spans="1:4" ht="19.5" customHeight="1">
      <c r="A26" t="s">
        <v>23</v>
      </c>
      <c r="B26" s="8">
        <v>2021.44</v>
      </c>
      <c r="C26" s="8">
        <v>556.09</v>
      </c>
      <c r="D26" s="8">
        <f t="shared" si="0"/>
        <v>2577.53</v>
      </c>
    </row>
    <row r="27" spans="1:4" ht="19.5" customHeight="1">
      <c r="A27" s="17" t="s">
        <v>47</v>
      </c>
      <c r="B27" s="8">
        <v>0</v>
      </c>
      <c r="C27" s="8">
        <v>2136</v>
      </c>
      <c r="D27" s="8">
        <f t="shared" si="0"/>
        <v>2136</v>
      </c>
    </row>
    <row r="28" spans="1:4" ht="19.5" customHeight="1">
      <c r="A28" t="s">
        <v>24</v>
      </c>
      <c r="B28" s="8">
        <v>352.49</v>
      </c>
      <c r="C28" s="8"/>
      <c r="D28" s="8">
        <f t="shared" si="0"/>
        <v>352.49</v>
      </c>
    </row>
    <row r="29" spans="1:4" ht="19.5" customHeight="1">
      <c r="A29" t="s">
        <v>11</v>
      </c>
      <c r="B29" s="8">
        <v>915.63</v>
      </c>
      <c r="C29" s="8">
        <v>-871.65</v>
      </c>
      <c r="D29" s="8">
        <f t="shared" si="0"/>
        <v>43.98000000000002</v>
      </c>
    </row>
    <row r="30" spans="1:4" ht="19.5" customHeight="1">
      <c r="A30" t="s">
        <v>12</v>
      </c>
      <c r="B30" s="8">
        <v>3264.18</v>
      </c>
      <c r="C30" s="8">
        <v>-520</v>
      </c>
      <c r="D30" s="8">
        <f t="shared" si="0"/>
        <v>2744.18</v>
      </c>
    </row>
    <row r="31" spans="1:4" ht="19.5" customHeight="1">
      <c r="A31" t="s">
        <v>13</v>
      </c>
      <c r="B31" s="8">
        <v>7877.03</v>
      </c>
      <c r="C31" s="8">
        <v>105.06</v>
      </c>
      <c r="D31" s="8">
        <f t="shared" si="0"/>
        <v>7982.09</v>
      </c>
    </row>
    <row r="32" spans="1:4" ht="19.5" customHeight="1">
      <c r="A32" t="s">
        <v>14</v>
      </c>
      <c r="B32" s="8">
        <v>11017.17</v>
      </c>
      <c r="C32" s="8">
        <v>84.03</v>
      </c>
      <c r="D32" s="8">
        <f t="shared" si="0"/>
        <v>11101.2</v>
      </c>
    </row>
    <row r="33" spans="1:4" ht="19.5" customHeight="1">
      <c r="A33" t="s">
        <v>15</v>
      </c>
      <c r="B33" s="8">
        <v>4458.35</v>
      </c>
      <c r="C33" s="8">
        <v>165</v>
      </c>
      <c r="D33" s="8">
        <f t="shared" si="0"/>
        <v>4623.35</v>
      </c>
    </row>
    <row r="34" spans="1:4" ht="19.5" customHeight="1">
      <c r="A34" t="s">
        <v>16</v>
      </c>
      <c r="B34" s="8">
        <v>816.69</v>
      </c>
      <c r="C34" s="8">
        <v>50</v>
      </c>
      <c r="D34" s="8">
        <f t="shared" si="0"/>
        <v>866.69</v>
      </c>
    </row>
    <row r="35" spans="1:4" ht="19.5" customHeight="1">
      <c r="A35" t="s">
        <v>17</v>
      </c>
      <c r="B35" s="8">
        <v>18944.52</v>
      </c>
      <c r="C35" s="8">
        <v>1272.16</v>
      </c>
      <c r="D35" s="8">
        <f t="shared" si="0"/>
        <v>20216.68</v>
      </c>
    </row>
    <row r="36" spans="1:4" ht="19.5" customHeight="1">
      <c r="A36" t="s">
        <v>18</v>
      </c>
      <c r="B36" s="8">
        <v>5586.78</v>
      </c>
      <c r="C36" s="8">
        <v>-2210</v>
      </c>
      <c r="D36" s="8">
        <f t="shared" si="0"/>
        <v>3376.7799999999997</v>
      </c>
    </row>
    <row r="37" spans="1:4" ht="19.5" customHeight="1">
      <c r="A37" t="s">
        <v>19</v>
      </c>
      <c r="B37" s="9">
        <f>SUM(B2:B36)</f>
        <v>117927.04000000001</v>
      </c>
      <c r="C37" s="10">
        <f>SUM(C2:C36)</f>
        <v>44449.44999999999</v>
      </c>
      <c r="D37" s="9">
        <f t="shared" si="0"/>
        <v>162376.49</v>
      </c>
    </row>
    <row r="38" spans="1:4" ht="19.5" customHeight="1">
      <c r="A38" t="s">
        <v>25</v>
      </c>
      <c r="B38" s="11">
        <v>18890.05</v>
      </c>
      <c r="C38" s="12">
        <v>2870</v>
      </c>
      <c r="D38" s="8">
        <f t="shared" si="0"/>
        <v>21760.05</v>
      </c>
    </row>
    <row r="39" spans="1:4" ht="19.5" customHeight="1">
      <c r="A39" t="s">
        <v>32</v>
      </c>
      <c r="B39" s="11">
        <v>121304.39</v>
      </c>
      <c r="C39" s="12"/>
      <c r="D39" s="8">
        <f t="shared" si="0"/>
        <v>121304.39</v>
      </c>
    </row>
    <row r="40" spans="1:4" ht="19.5" customHeight="1">
      <c r="A40" t="s">
        <v>51</v>
      </c>
      <c r="B40" s="11">
        <v>155000</v>
      </c>
      <c r="C40" s="12"/>
      <c r="D40" s="8">
        <f>B40+C40</f>
        <v>155000</v>
      </c>
    </row>
    <row r="41" spans="1:4" ht="19.5" customHeight="1">
      <c r="A41" t="s">
        <v>52</v>
      </c>
      <c r="B41" s="11">
        <v>25539.54</v>
      </c>
      <c r="C41" s="12"/>
      <c r="D41" s="8">
        <f>B41+C41</f>
        <v>25539.54</v>
      </c>
    </row>
    <row r="42" spans="1:4" ht="19.5" customHeight="1">
      <c r="A42" t="s">
        <v>33</v>
      </c>
      <c r="B42" s="6">
        <v>146336.01</v>
      </c>
      <c r="C42" s="18">
        <v>-14133.5</v>
      </c>
      <c r="D42" s="8">
        <f t="shared" si="0"/>
        <v>132202.51</v>
      </c>
    </row>
    <row r="43" spans="1:4" ht="19.5" customHeight="1" thickBot="1">
      <c r="A43" t="s">
        <v>20</v>
      </c>
      <c r="B43" s="14">
        <f>B37+B38+B39+B40+B41+B42</f>
        <v>584997.03</v>
      </c>
      <c r="C43" s="14">
        <f>C37+C38+C39+C40+C41+C42</f>
        <v>33185.94999999999</v>
      </c>
      <c r="D43" s="14">
        <f>B43+C43</f>
        <v>618182.98</v>
      </c>
    </row>
    <row r="44" spans="2:4" ht="21.75" customHeight="1">
      <c r="B44" s="4"/>
      <c r="C44" s="4"/>
      <c r="D44" s="4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</sheetData>
  <sheetProtection/>
  <printOptions gridLines="1" horizontalCentered="1"/>
  <pageMargins left="0.75" right="0.75" top="1" bottom="0.3" header="0.5" footer="0.5"/>
  <pageSetup fitToHeight="1" fitToWidth="1" orientation="portrait" scale="77"/>
  <headerFooter alignWithMargins="0">
    <oddHeader>&amp;C&amp;"Verdana,Bold"&amp;12&amp;K000000OLA
General Fund / Enterprise Balances
As of 5/31/13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Eastern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Roberts</dc:creator>
  <cp:keywords/>
  <dc:description/>
  <cp:lastModifiedBy>Shirley Roberts</cp:lastModifiedBy>
  <cp:lastPrinted>2013-09-16T02:26:51Z</cp:lastPrinted>
  <dcterms:created xsi:type="dcterms:W3CDTF">2011-10-22T00:42:14Z</dcterms:created>
  <dcterms:modified xsi:type="dcterms:W3CDTF">2013-09-16T02:30:36Z</dcterms:modified>
  <cp:category/>
  <cp:version/>
  <cp:contentType/>
  <cp:contentStatus/>
</cp:coreProperties>
</file>